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AHOfa\Desktop\"/>
    </mc:Choice>
  </mc:AlternateContent>
  <bookViews>
    <workbookView xWindow="0" yWindow="0" windowWidth="16380" windowHeight="8190" tabRatio="500" activeTab="1"/>
  </bookViews>
  <sheets>
    <sheet name="Mode d'emploi" sheetId="1" r:id="rId1"/>
    <sheet name="QFM" sheetId="2" r:id="rId2"/>
    <sheet name="Colonies" sheetId="3" r:id="rId3"/>
    <sheet name="Centres de loisirs" sheetId="4" r:id="rId4"/>
    <sheet name="MFV et Gites" sheetId="5" r:id="rId5"/>
    <sheet name="Séjours éducatifs" sheetId="6" r:id="rId6"/>
    <sheet name="Séjours linguistiques" sheetId="7" r:id="rId7"/>
  </sheets>
  <externalReferences>
    <externalReference r:id="rId8"/>
  </externalReferences>
  <definedNames>
    <definedName name="___R1_">#N/A</definedName>
    <definedName name="___R10_">#N/A</definedName>
    <definedName name="___R11_">#N/A</definedName>
    <definedName name="___R12_">#N/A</definedName>
    <definedName name="___R13_">#N/A</definedName>
    <definedName name="___R14_">#N/A</definedName>
    <definedName name="___R15_">#N/A</definedName>
    <definedName name="___R16_">#N/A</definedName>
    <definedName name="___R17_">#N/A</definedName>
    <definedName name="___R18_">#N/A</definedName>
    <definedName name="___R19_">#N/A</definedName>
    <definedName name="___R2_">#N/A</definedName>
    <definedName name="___R20_">#N/A</definedName>
    <definedName name="___R21_">#N/A</definedName>
    <definedName name="___R3_">#N/A</definedName>
    <definedName name="___R4_">#N/A</definedName>
    <definedName name="___R5_">#N/A</definedName>
    <definedName name="___R6_">#N/A</definedName>
    <definedName name="___R7_">#N/A</definedName>
    <definedName name="___R8_">#N/A</definedName>
    <definedName name="___R9_">#N/A</definedName>
    <definedName name="_ftn1" localSheetId="3">'Centres de loisirs'!#REF!</definedName>
    <definedName name="_ftn1" localSheetId="2">Colonies!#REF!</definedName>
    <definedName name="_ftn1" localSheetId="4">'MFV et Gites'!#REF!</definedName>
    <definedName name="_ftn1" localSheetId="5">'Séjours éducatifs'!#REF!</definedName>
    <definedName name="_ftn1" localSheetId="6">'Séjours linguistiques'!#REF!</definedName>
    <definedName name="_ftnref1" localSheetId="3">'Centres de loisirs'!#REF!</definedName>
    <definedName name="_ftnref1" localSheetId="2">Colonies!#REF!</definedName>
    <definedName name="_ftnref1" localSheetId="4">'MFV et Gites'!#REF!</definedName>
    <definedName name="_ftnref1" localSheetId="5">'Séjours éducatifs'!#REF!</definedName>
    <definedName name="_ftnref1" localSheetId="6">'Séjours linguistiques'!#REF!</definedName>
    <definedName name="_R1">#N/A</definedName>
    <definedName name="_R1_">#N/A</definedName>
    <definedName name="_R10_">#N/A</definedName>
    <definedName name="_R11_">#N/A</definedName>
    <definedName name="_R12_">#N/A</definedName>
    <definedName name="_R13_">#N/A</definedName>
    <definedName name="_R14_">#N/A</definedName>
    <definedName name="_R15_">#N/A</definedName>
    <definedName name="_R16_">#N/A</definedName>
    <definedName name="_R17_">#N/A</definedName>
    <definedName name="_R18_">#N/A</definedName>
    <definedName name="_R19_">#N/A</definedName>
    <definedName name="_R2_">#N/A</definedName>
    <definedName name="_R20_">#N/A</definedName>
    <definedName name="_R21_">#N/A</definedName>
    <definedName name="_R3_">#N/A</definedName>
    <definedName name="_R4_">#N/A</definedName>
    <definedName name="_R5_">#N/A</definedName>
    <definedName name="_R6_">#N/A</definedName>
    <definedName name="_R7_">#N/A</definedName>
    <definedName name="_R8_">#N/A</definedName>
    <definedName name="_R9_">#N/A</definedName>
    <definedName name="CONCOURS">#N/A</definedName>
    <definedName name="D1_">#N/A</definedName>
    <definedName name="D2_">#N/A</definedName>
    <definedName name="DET">#N/A</definedName>
    <definedName name="E1_">#N/A</definedName>
    <definedName name="E10_">#N/A</definedName>
    <definedName name="E11_">#N/A</definedName>
    <definedName name="E12_">#N/A</definedName>
    <definedName name="E13_">#N/A</definedName>
    <definedName name="E14_">#N/A</definedName>
    <definedName name="E15_">#N/A</definedName>
    <definedName name="E16_">#N/A</definedName>
    <definedName name="E17_">#N/A</definedName>
    <definedName name="E18_">#N/A</definedName>
    <definedName name="E19_">#N/A</definedName>
    <definedName name="E2_">#N/A</definedName>
    <definedName name="E20_">#N/A</definedName>
    <definedName name="E21_">#N/A</definedName>
    <definedName name="E3_">#N/A</definedName>
    <definedName name="E4_">#N/A</definedName>
    <definedName name="E5_">#N/A</definedName>
    <definedName name="E6_">#N/A</definedName>
    <definedName name="E7_">#N/A</definedName>
    <definedName name="E8_">#N/A</definedName>
    <definedName name="E9_">#N/A</definedName>
    <definedName name="G1_">#N/A</definedName>
    <definedName name="G10_">#N/A</definedName>
    <definedName name="G11_">#N/A</definedName>
    <definedName name="G12_">#N/A</definedName>
    <definedName name="G13_">#N/A</definedName>
    <definedName name="G14_">#N/A</definedName>
    <definedName name="G15_">#N/A</definedName>
    <definedName name="G16_">#N/A</definedName>
    <definedName name="G17_">#N/A</definedName>
    <definedName name="G18_">#N/A</definedName>
    <definedName name="G19_">#N/A</definedName>
    <definedName name="G2_">#N/A</definedName>
    <definedName name="G20_">#N/A</definedName>
    <definedName name="G21_">#N/A</definedName>
    <definedName name="G3_">#N/A</definedName>
    <definedName name="G4_">#N/A</definedName>
    <definedName name="G5_">#N/A</definedName>
    <definedName name="G6_">#N/A</definedName>
    <definedName name="G7_">#N/A</definedName>
    <definedName name="G8_">#N/A</definedName>
    <definedName name="G9_">#N/A</definedName>
    <definedName name="GELCNP">#N/A</definedName>
    <definedName name="PROM">#N/A</definedName>
    <definedName name="S17_">#N/A</definedName>
    <definedName name="S18_">#N/A</definedName>
    <definedName name="S20_">#N/A</definedName>
    <definedName name="S21_">#N/A</definedName>
    <definedName name="SORT2">#N/A</definedName>
    <definedName name="SORT4">#N/A</definedName>
    <definedName name="SORT6">#N/A</definedName>
    <definedName name="TAUX">[1]BDD!$C$4:$I$29</definedName>
    <definedName name="TGS">#N/A</definedName>
    <definedName name="_xlnm.Print_Area" localSheetId="1">QFM!$A$1:$E$17</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J15" i="4" l="1"/>
  <c r="I15" i="4"/>
  <c r="H15" i="4"/>
  <c r="G15" i="4"/>
  <c r="F15" i="4"/>
  <c r="E15" i="4"/>
  <c r="D15" i="4"/>
  <c r="E4" i="2"/>
  <c r="C7" i="7" s="1"/>
  <c r="H7" i="7" s="1"/>
  <c r="I7" i="7" s="1"/>
  <c r="C15" i="3" l="1"/>
  <c r="F15" i="3" s="1"/>
  <c r="G15" i="3" s="1"/>
  <c r="C15" i="4"/>
  <c r="K15" i="4" s="1"/>
  <c r="L15" i="4" s="1"/>
  <c r="C7" i="5"/>
  <c r="K7" i="5" s="1"/>
  <c r="L7" i="5" s="1"/>
  <c r="C7" i="6"/>
  <c r="K7" i="6" s="1"/>
  <c r="L7" i="6" s="1"/>
  <c r="C15" i="7"/>
  <c r="F15" i="7" s="1"/>
  <c r="G15" i="7" s="1"/>
  <c r="C7" i="3"/>
  <c r="H7" i="3" s="1"/>
  <c r="I7" i="3" s="1"/>
  <c r="C7" i="4"/>
  <c r="K7" i="4" s="1"/>
  <c r="L7" i="4" s="1"/>
  <c r="C15" i="5"/>
  <c r="K15" i="5" s="1"/>
  <c r="L15" i="5" s="1"/>
</calcChain>
</file>

<file path=xl/sharedStrings.xml><?xml version="1.0" encoding="utf-8"?>
<sst xmlns="http://schemas.openxmlformats.org/spreadsheetml/2006/main" count="141" uniqueCount="81">
  <si>
    <t xml:space="preserve">MODE D'EMPLOI  Calculateur de quotient familial mensuel et de remboursement de prestations </t>
  </si>
  <si>
    <t>Circulaire du 30 décembre 2022 relative au barème commun applicable pour certaines prestations pour séjour d'enfants au bénéfice des agents dont la gestion relève des secrétariats généraux communs départementaux</t>
  </si>
  <si>
    <t>Le présent outil est composé outre de ce mode d'emploi de 6 onglets :</t>
  </si>
  <si>
    <t>*un onglet QFM qui permet de calculer automatiquement  le quotient familial mensuel en renseignant les cases B4 (revenu fiscal de référence) et les cases C4 et D4 (nombre de parts). 
La case E4 ne doit donc pas être complétée. Si le QFM est supérieur au QFM maximal à savoir 1608 €, la case E4 s'affiche en rouge.</t>
  </si>
  <si>
    <t>*5 onglets  permettant de calculer le montant à rembourser à l'agent au titre des prestations prévues à la circulaire mentionnée ci-dessus. Dans les différents onglets, le QFM n'est pas à renseigner car il est récupéré de l'onglet QFM dès lors que le revenu fiscal de référence et le nombre de parts a été renseigné. La tranche de QF familial retenue en fonction de la situation de l'agent se renseigne automatiquement et le calcul du montant de la prestation à verser à l'agent s'opère dès lors que le nombre de jours de prestations a été saisi. En cas de dépassement du nombre de jours admis, la case s'affiche en rouge pour alerter le gestionnaire.</t>
  </si>
  <si>
    <t xml:space="preserve">* onglet Colonies : saisir le nombre de jours en B7 pour les colonies au profit des enfants de moins de 13 ans 
Saisir le nombre de jours en B15 pour les enfants dont l'âge est compris entre 13 et 18 ans. </t>
  </si>
  <si>
    <t>* onglet Centre de loisirs : saisir le nombre de demies-journées en B7 et de journées entières en B15.</t>
  </si>
  <si>
    <t>* onglet MFV et Gites : saisir le nombre de jours en B7 pour les maisons familiales de vacances et gites en pension complète.
Saisir le nombre de jours en B15 pour les maisons familiales de vacances et gites dans le cadre d'une autre formule que la pension complète.</t>
  </si>
  <si>
    <t xml:space="preserve">* onglet Séjours éducatifs : saisir le nombre de jours en B7. 
</t>
  </si>
  <si>
    <t>* onglet Séjours linguistiques : saisir le nombre de jours en B7 pour les séjours linguistiques au profit des enfants de moins de 13 ans 
Saisir le nombre de jours en B15 pour les séjours linguistiques des enfants dont l'âge est compris entre 13 et 18 ans.</t>
  </si>
  <si>
    <t xml:space="preserve">Dès lors que les nombres de jours pour chaque prestation qui concerne l'agent ont été saisis, le montant unitaire auquel l'agent a droit s'affiche : </t>
  </si>
  <si>
    <t xml:space="preserve">* onglet Colonies : en H7 pour les colonies au profit des enfants de moins de 13 ans et en F15 pour les enfants dont l'âge est compris entre 13 et 18 ans. </t>
  </si>
  <si>
    <t>* onglet Centre de loisirs : pour les  demies-jours en K7 et les journées entières en K15.</t>
  </si>
  <si>
    <t>* onglet MFV et Gites :  pour les maisons familiales de vacances et gites en pension complète en K7.
Pour les maisons familiales de vacances et gites dans le cadre d'une autre formule que la pension complète en K15.</t>
  </si>
  <si>
    <t xml:space="preserve">* onglet Séjours éducatifs : en K7. 
</t>
  </si>
  <si>
    <t>* onglet Séjours linguistiques : en K7 pour les séjours linguistiques au profit des enfants de moins de 13 ans et en K15 pour les séjours linguistiques des enfants dont l'âge est compris entre 13 et 18 ans.</t>
  </si>
  <si>
    <t>En cas de dépassement du QFM maximal, la mention "pas de droit" indique que l'agent ne peut pas bénéficier de la prestation.</t>
  </si>
  <si>
    <t xml:space="preserve">Le montant à verser par prestation s'affiche automatiquement : </t>
  </si>
  <si>
    <t xml:space="preserve">* onglet Colonies : en I7 pour les colonies au profit des enfants de moins de 13 ans et en G15 pour les enfants dont l'âge est compris entre 13 et 18 ans. </t>
  </si>
  <si>
    <t>* onglet Centre de loisirs : pour les  demies-jours en L7 et les journées entières en L15.</t>
  </si>
  <si>
    <t>* onglet MFV et Gites :  pour les maisons familiales de vacances et gites en pension complète en L7.
Pour les maisons familiales de vacances et gites dans le cadre d'une autre formule que la pension complète en L15.</t>
  </si>
  <si>
    <t xml:space="preserve">* onglet Séjours éducatifs : en L7. 
</t>
  </si>
  <si>
    <t>* onglet Séjours linguistiques : en I7 pour les séjours linguistiques au profit des enfants de moins de 13 ans et en G15 pour les séjours linguistiques des enfants dont l'âge est compris entre 13 et 18 ans.</t>
  </si>
  <si>
    <t>En l'absence de droit de l'agent compte tenu du dépassement du QFM maximal, la mention #VALEUR indique que le montant de l'aide est de 0 €.</t>
  </si>
  <si>
    <r>
      <rPr>
        <b/>
        <sz val="11"/>
        <color rgb="FF1F4E79"/>
        <rFont val="Calibri"/>
        <family val="2"/>
        <charset val="1"/>
      </rPr>
      <t xml:space="preserve">CALCUL DU QUOTIENT FAMILIAL MENSUEL 
</t>
    </r>
    <r>
      <rPr>
        <b/>
        <sz val="11"/>
        <color rgb="FF000000"/>
        <rFont val="Calibri"/>
        <family val="2"/>
        <charset val="1"/>
      </rPr>
      <t>Circulaire du 30 décembre 2022 relative au barème commun applicable pour certaines prestations pour séjours d'enfants au bénéfice des agents dont la gestion relève des secrétariats généraux communs départementaux</t>
    </r>
  </si>
  <si>
    <t>Agent</t>
  </si>
  <si>
    <r>
      <rPr>
        <b/>
        <sz val="11"/>
        <color rgb="FF000000"/>
        <rFont val="Calibri"/>
        <family val="2"/>
        <charset val="1"/>
      </rPr>
      <t xml:space="preserve">Revenu fiscal de référence
</t>
    </r>
    <r>
      <rPr>
        <sz val="11"/>
        <color rgb="FF000000"/>
        <rFont val="Calibri"/>
        <family val="2"/>
        <charset val="1"/>
      </rPr>
      <t>(</t>
    </r>
    <r>
      <rPr>
        <i/>
        <sz val="11"/>
        <color rgb="FF1F4E79"/>
        <rFont val="Calibri"/>
        <family val="2"/>
        <charset val="1"/>
      </rPr>
      <t>figurant dans le dernier avis d'imposition disponible à la date de la demande)</t>
    </r>
  </si>
  <si>
    <r>
      <rPr>
        <b/>
        <sz val="11"/>
        <color rgb="FF000000"/>
        <rFont val="Calibri"/>
        <family val="2"/>
        <charset val="1"/>
      </rPr>
      <t xml:space="preserve">Nombre de parts fiscales
</t>
    </r>
    <r>
      <rPr>
        <i/>
        <sz val="11"/>
        <color rgb="FF1F4E79"/>
        <rFont val="Calibri"/>
        <family val="2"/>
        <charset val="1"/>
      </rPr>
      <t xml:space="preserve">(du ou des foyers fiscaux des personnes ayant la charge effective de l'enfant et repertoriées dans le logement du demandeur où l'enfant réside à titre principal ou en résidence alternée)
</t>
    </r>
  </si>
  <si>
    <r>
      <rPr>
        <b/>
        <sz val="11"/>
        <color rgb="FF000000"/>
        <rFont val="Calibri"/>
        <family val="2"/>
        <charset val="1"/>
      </rPr>
      <t xml:space="preserve">Nombre de parts supplémentaires à prendre en compte
</t>
    </r>
    <r>
      <rPr>
        <sz val="11"/>
        <color rgb="FF1F4E79"/>
        <rFont val="Calibri"/>
        <family val="2"/>
        <charset val="1"/>
      </rPr>
      <t xml:space="preserve"> </t>
    </r>
    <r>
      <rPr>
        <i/>
        <sz val="11"/>
        <color rgb="FF1F4E79"/>
        <rFont val="Calibri"/>
        <family val="2"/>
        <charset val="1"/>
      </rPr>
      <t xml:space="preserve">(maximum 1,5)
</t>
    </r>
  </si>
  <si>
    <r>
      <rPr>
        <b/>
        <sz val="11"/>
        <color rgb="FF000000"/>
        <rFont val="Calibri"/>
        <family val="2"/>
        <charset val="1"/>
      </rPr>
      <t xml:space="preserve">Quotient familial mensuel 
</t>
    </r>
    <r>
      <rPr>
        <i/>
        <sz val="11"/>
        <color rgb="FF1F4E79"/>
        <rFont val="Calibri"/>
        <family val="2"/>
        <charset val="1"/>
      </rPr>
      <t xml:space="preserve">(Pas de droit quand le QF mensuel est supérieur à 1608 €)
</t>
    </r>
    <r>
      <rPr>
        <i/>
        <sz val="11"/>
        <color rgb="FFFF0000"/>
        <rFont val="Calibri"/>
        <family val="2"/>
        <charset val="1"/>
      </rPr>
      <t>NE RIEN SAISIR : SE COMPLETE AUTOMATIQUEMENT</t>
    </r>
  </si>
  <si>
    <t>Modalités de prise en compte du Revenu fiscal de référence</t>
  </si>
  <si>
    <t>* Si le demandeur vit maritalement (mariage ou pacte civil de solidarité – Pacs), il est tenu compte du RFR et du nombre de parts fiscales mentionnés sur l'avis d'impôt sur le revenu ou de non-imposition du couple.
* Si le demandeur présente trois avis d’impôt sur les revenus ou de non imposition du fait de son mariage ou de la conclusion d’un Pacs, son RFR résultera de l’addition des RFR portés sur les trois avis.
* Si le demandeur vit en concubinage avec une autre personne, il est procédé à l'addition de leurs deux RFR, sur la base de leurs deux avis d'impôt sur les revenus ou de non imposition.
* Si le demandeur a connu, entre l’année de l’avis d’imposition et le moment où il fait sa demande, un changement de sa situation matrimoniale, tel qu’un divorce, une rupture en cas de Pacs, une séparation ou le décès de son conjoint, il sera procédé à une reconstitution de son RFR sur la base de sa nouvelle situation matrimoniale. Les revenus pris en compte à ce titre seront ceux effectivement perçus par le demandeur. 
Dans les trois dernières hypothèses précitées, il est procédé à la reconstitution du nombre de parts fiscales, apprécié à la date de la demande.</t>
  </si>
  <si>
    <t>Nombre de parts supplémentaires à prendre en compte</t>
  </si>
  <si>
    <t>* Une part supplémentaire quand le demandeur est parent isolé assumant seul la charge financière de son enfant</t>
  </si>
  <si>
    <t>* une demi-part quand l'agent est en situation de handicap ou ayant un enfant ou une personne à charge en situation de handicap, titulaire d'une carte d'invalidité ou d'une carte mobilité inclusion (CMI) avec la mention validité et/ou bénéficiant d'une prestation sociale liée au handicap.</t>
  </si>
  <si>
    <r>
      <rPr>
        <b/>
        <sz val="14"/>
        <color rgb="FF1F4E79"/>
        <rFont val="Calibri"/>
        <family val="2"/>
        <charset val="1"/>
      </rPr>
      <t xml:space="preserve">CALCUL DE LA PRESTATION COLONIE
</t>
    </r>
    <r>
      <rPr>
        <b/>
        <sz val="14"/>
        <color rgb="FF000000"/>
        <rFont val="Calibri"/>
        <family val="2"/>
        <charset val="1"/>
      </rPr>
      <t>Circulaire relative au barème commun applicable pour certaines prestations pour séjours d'enfants au bénéfice des agents dont la gestion relève des secrétariats généraux communs départementaux</t>
    </r>
  </si>
  <si>
    <t>Type de prestations</t>
  </si>
  <si>
    <r>
      <rPr>
        <b/>
        <sz val="14"/>
        <color rgb="FF000000"/>
        <rFont val="Calibri"/>
        <family val="2"/>
        <charset val="1"/>
      </rPr>
      <t xml:space="preserve">Nombre de jours </t>
    </r>
    <r>
      <rPr>
        <b/>
        <sz val="14"/>
        <color rgb="FFFF0000"/>
        <rFont val="Calibri"/>
        <family val="2"/>
        <charset val="1"/>
      </rPr>
      <t xml:space="preserve">(à saisir)
</t>
    </r>
    <r>
      <rPr>
        <sz val="14"/>
        <color rgb="FF000000"/>
        <rFont val="Calibri"/>
        <family val="2"/>
        <charset val="1"/>
      </rPr>
      <t xml:space="preserve"> </t>
    </r>
    <r>
      <rPr>
        <b/>
        <i/>
        <sz val="14"/>
        <color rgb="FF1F4E79"/>
        <rFont val="Calibri"/>
        <family val="2"/>
        <charset val="1"/>
      </rPr>
      <t>(attention nombre maximal 45 jours par an)</t>
    </r>
  </si>
  <si>
    <t>QFM de l'agent</t>
  </si>
  <si>
    <t xml:space="preserve">QFM inférieur à 621 euros </t>
  </si>
  <si>
    <t>QFM compris entre 621 et 780 €</t>
  </si>
  <si>
    <t>QFM compris entre 781 et 1237 €</t>
  </si>
  <si>
    <t>QFM compris entre 1237 et 1608 €</t>
  </si>
  <si>
    <r>
      <rPr>
        <b/>
        <sz val="14"/>
        <color rgb="FF000000"/>
        <rFont val="Calibri"/>
        <family val="2"/>
        <charset val="1"/>
      </rPr>
      <t xml:space="preserve">Montant de la tranche de QF de l'agent 
</t>
    </r>
    <r>
      <rPr>
        <b/>
        <sz val="14"/>
        <color rgb="FFFF0000"/>
        <rFont val="Calibri"/>
        <family val="2"/>
        <charset val="1"/>
      </rPr>
      <t xml:space="preserve">NE RIEN SAISIR 
</t>
    </r>
  </si>
  <si>
    <r>
      <rPr>
        <b/>
        <sz val="14"/>
        <color rgb="FF000000"/>
        <rFont val="Calibri"/>
        <family val="2"/>
        <charset val="1"/>
      </rPr>
      <t xml:space="preserve">Montant à verser au titre des colonies enfant de moins de 13 ans
</t>
    </r>
    <r>
      <rPr>
        <b/>
        <sz val="14"/>
        <color rgb="FFFF0000"/>
        <rFont val="Calibri"/>
        <family val="2"/>
        <charset val="1"/>
      </rPr>
      <t>NE RIEN SAISIR</t>
    </r>
  </si>
  <si>
    <t>Colonies - enfant de moins de 13 ans</t>
  </si>
  <si>
    <t>Type de colonies de vacances</t>
  </si>
  <si>
    <t xml:space="preserve">QFM inférieur à 1237 euros </t>
  </si>
  <si>
    <r>
      <rPr>
        <b/>
        <sz val="14"/>
        <color rgb="FF000000"/>
        <rFont val="Calibri"/>
        <family val="2"/>
        <charset val="1"/>
      </rPr>
      <t xml:space="preserve">Montant de la tranche de QF de l'agent
</t>
    </r>
    <r>
      <rPr>
        <b/>
        <sz val="14"/>
        <color rgb="FFFF0000"/>
        <rFont val="Calibri"/>
        <family val="2"/>
        <charset val="1"/>
      </rPr>
      <t xml:space="preserve">NE RIEN SAISIR </t>
    </r>
  </si>
  <si>
    <r>
      <rPr>
        <b/>
        <sz val="14"/>
        <color rgb="FF000000"/>
        <rFont val="Calibri"/>
        <family val="2"/>
        <charset val="1"/>
      </rPr>
      <t xml:space="preserve">Montant à verser au titre des colonies enfant de 13  à 18 ans
</t>
    </r>
    <r>
      <rPr>
        <b/>
        <sz val="14"/>
        <color rgb="FFFF0000"/>
        <rFont val="Calibri"/>
        <family val="2"/>
        <charset val="1"/>
      </rPr>
      <t xml:space="preserve">NE RIEN SAISIR </t>
    </r>
  </si>
  <si>
    <t>Colonies - enfant de 13 à 18 ans</t>
  </si>
  <si>
    <r>
      <rPr>
        <b/>
        <sz val="14"/>
        <color rgb="FF1F4E79"/>
        <rFont val="Calibri"/>
        <family val="2"/>
        <charset val="1"/>
      </rPr>
      <t xml:space="preserve">CALCUL DE LA PRESTATION CENTRE DE LOISIRS SANS HEBERGEMENT
</t>
    </r>
    <r>
      <rPr>
        <b/>
        <sz val="14"/>
        <color rgb="FF000000"/>
        <rFont val="Calibri"/>
        <family val="2"/>
        <charset val="1"/>
      </rPr>
      <t>Circulaire relative au barème commun applicable pour certaines prestations pour séjours d'enfants au bénéfice des agents dont la gestion relève des secrétariats généraux communs départementaux</t>
    </r>
  </si>
  <si>
    <r>
      <rPr>
        <b/>
        <sz val="14"/>
        <color rgb="FF000000"/>
        <rFont val="Calibri"/>
        <family val="2"/>
        <charset val="1"/>
      </rPr>
      <t xml:space="preserve">Nombre de demies-journées </t>
    </r>
    <r>
      <rPr>
        <b/>
        <sz val="14"/>
        <color rgb="FFFF0000"/>
        <rFont val="Calibri"/>
        <family val="2"/>
        <charset val="1"/>
      </rPr>
      <t xml:space="preserve">(à saisir)
</t>
    </r>
    <r>
      <rPr>
        <sz val="14"/>
        <color rgb="FF000000"/>
        <rFont val="Calibri"/>
        <family val="2"/>
        <charset val="1"/>
      </rPr>
      <t xml:space="preserve"> </t>
    </r>
    <r>
      <rPr>
        <b/>
        <i/>
        <sz val="14"/>
        <color rgb="FF1F4E79"/>
        <rFont val="Calibri"/>
        <family val="2"/>
        <charset val="1"/>
      </rPr>
      <t>(pas de limite de nombre)</t>
    </r>
  </si>
  <si>
    <t>QFM compris entre 781 et 1020 €</t>
  </si>
  <si>
    <t>QFM compris entre 1021 et 1090 €</t>
  </si>
  <si>
    <t>QFM compris entre 1091 et 1250 €</t>
  </si>
  <si>
    <t>QFM compris entre 1251 et 1400 €</t>
  </si>
  <si>
    <t>QFM compris entre 1401 et 1608 €</t>
  </si>
  <si>
    <r>
      <rPr>
        <b/>
        <sz val="14"/>
        <color rgb="FF000000"/>
        <rFont val="Calibri"/>
        <family val="2"/>
        <charset val="1"/>
      </rPr>
      <t xml:space="preserve">Montant de la tranche de QF de l'agent
</t>
    </r>
    <r>
      <rPr>
        <b/>
        <sz val="14"/>
        <color rgb="FFFF0000"/>
        <rFont val="Calibri"/>
        <family val="2"/>
        <charset val="1"/>
      </rPr>
      <t>NE RIEN SAISIR</t>
    </r>
  </si>
  <si>
    <r>
      <rPr>
        <b/>
        <sz val="14"/>
        <color rgb="FF000000"/>
        <rFont val="Calibri"/>
        <family val="2"/>
        <charset val="1"/>
      </rPr>
      <t xml:space="preserve">Montant à verser au titre des centres de loisirs - demie-journée
</t>
    </r>
    <r>
      <rPr>
        <b/>
        <sz val="14"/>
        <color rgb="FFFF0000"/>
        <rFont val="Calibri"/>
        <family val="2"/>
        <charset val="1"/>
      </rPr>
      <t>NE RIEN SAISIR</t>
    </r>
  </si>
  <si>
    <t>Centre de loisirs - Demie-journée</t>
  </si>
  <si>
    <r>
      <rPr>
        <b/>
        <sz val="14"/>
        <rFont val="Calibri"/>
        <family val="2"/>
        <charset val="1"/>
      </rPr>
      <t>Nombre de journées</t>
    </r>
    <r>
      <rPr>
        <sz val="14"/>
        <color rgb="FFFF0000"/>
        <rFont val="Calibri"/>
        <family val="2"/>
        <charset val="1"/>
      </rPr>
      <t xml:space="preserve"> (à saisir)
</t>
    </r>
    <r>
      <rPr>
        <b/>
        <sz val="14"/>
        <color rgb="FF000000"/>
        <rFont val="Calibri"/>
        <family val="2"/>
        <charset val="1"/>
      </rPr>
      <t xml:space="preserve"> </t>
    </r>
    <r>
      <rPr>
        <b/>
        <i/>
        <sz val="14"/>
        <color rgb="FF1F4E79"/>
        <rFont val="Calibri"/>
        <family val="2"/>
        <charset val="1"/>
      </rPr>
      <t>(pas de limite de nombre)</t>
    </r>
  </si>
  <si>
    <r>
      <rPr>
        <b/>
        <sz val="14"/>
        <color rgb="FF000000"/>
        <rFont val="Calibri"/>
        <family val="2"/>
        <charset val="1"/>
      </rPr>
      <t xml:space="preserve">Montant à verser au titre des centres de loisirs - journée
</t>
    </r>
    <r>
      <rPr>
        <b/>
        <sz val="14"/>
        <color rgb="FFFF0000"/>
        <rFont val="Calibri"/>
        <family val="2"/>
        <charset val="1"/>
      </rPr>
      <t>NE RIEN SAISIR</t>
    </r>
  </si>
  <si>
    <t>Centre de loisirs - journée</t>
  </si>
  <si>
    <r>
      <rPr>
        <b/>
        <sz val="14"/>
        <color rgb="FF1F4E79"/>
        <rFont val="Calibri"/>
        <family val="2"/>
        <charset val="1"/>
      </rPr>
      <t xml:space="preserve">CALCUL DE LA PRESTATION Maisons familiales de vacances et gîtes
</t>
    </r>
    <r>
      <rPr>
        <b/>
        <sz val="14"/>
        <color rgb="FF000000"/>
        <rFont val="Calibri"/>
        <family val="2"/>
        <charset val="1"/>
      </rPr>
      <t>Circulaire relative au barème commun applicable pour certaines prestations pour séjours d'enfants au bénéfice des agents dont la gestion relève des secrétariats généraux communs départementaux</t>
    </r>
  </si>
  <si>
    <r>
      <rPr>
        <b/>
        <sz val="14"/>
        <color rgb="FF000000"/>
        <rFont val="Calibri"/>
        <family val="2"/>
        <charset val="1"/>
      </rPr>
      <t xml:space="preserve">Montant à verser au titre des maisons familiales de vacances et gites - pension complète
</t>
    </r>
    <r>
      <rPr>
        <b/>
        <sz val="14"/>
        <color rgb="FFFF0000"/>
        <rFont val="Calibri"/>
        <family val="2"/>
        <charset val="1"/>
      </rPr>
      <t xml:space="preserve">NE RIEN SAISIR </t>
    </r>
  </si>
  <si>
    <t>Maisons familiales de vacances et gites - Pension complète</t>
  </si>
  <si>
    <r>
      <rPr>
        <b/>
        <sz val="14"/>
        <color rgb="FF000000"/>
        <rFont val="Calibri"/>
        <family val="2"/>
        <charset val="1"/>
      </rPr>
      <t xml:space="preserve">Montant à verser au titre des maisons familiales de vacances et gites - Autre formule
</t>
    </r>
    <r>
      <rPr>
        <b/>
        <sz val="14"/>
        <color rgb="FFFF0000"/>
        <rFont val="Calibri"/>
        <family val="2"/>
        <charset val="1"/>
      </rPr>
      <t>NE RIEN SAISIR</t>
    </r>
  </si>
  <si>
    <t>Maisons familiales de vacances et gites - Autre formule</t>
  </si>
  <si>
    <r>
      <rPr>
        <b/>
        <sz val="14"/>
        <color rgb="FF1F4E79"/>
        <rFont val="Calibri"/>
        <family val="2"/>
        <charset val="1"/>
      </rPr>
      <t xml:space="preserve">CALCUL DE LA PRESTATION SEJOURS MIS EN ŒUVRE DANS LE CADRE EDUCATIF
</t>
    </r>
    <r>
      <rPr>
        <b/>
        <sz val="14"/>
        <color rgb="FF000000"/>
        <rFont val="Calibri"/>
        <family val="2"/>
        <charset val="1"/>
      </rPr>
      <t>Circulaire relative au barème commun applicable pour certaines prestations pour séjours d'enfants au bénéfice des agents dont la gestion relève des secrétariats généraux communs départementaux</t>
    </r>
  </si>
  <si>
    <r>
      <rPr>
        <b/>
        <sz val="14"/>
        <color rgb="FF000000"/>
        <rFont val="Calibri"/>
        <family val="2"/>
        <charset val="1"/>
      </rPr>
      <t xml:space="preserve">Nombre de jours </t>
    </r>
    <r>
      <rPr>
        <b/>
        <sz val="14"/>
        <color rgb="FFFF0000"/>
        <rFont val="Calibri"/>
        <family val="2"/>
        <charset val="1"/>
      </rPr>
      <t xml:space="preserve">(à saisir)
</t>
    </r>
    <r>
      <rPr>
        <b/>
        <i/>
        <sz val="14"/>
        <color rgb="FF000000"/>
        <rFont val="Calibri"/>
        <family val="2"/>
        <charset val="1"/>
      </rPr>
      <t xml:space="preserve"> </t>
    </r>
    <r>
      <rPr>
        <b/>
        <i/>
        <sz val="14"/>
        <color rgb="FF1F4E79"/>
        <rFont val="Calibri"/>
        <family val="2"/>
        <charset val="1"/>
      </rPr>
      <t>(attention nombre maximal 21 jours par an)</t>
    </r>
  </si>
  <si>
    <t>QFM compris entre 781 et 930 €</t>
  </si>
  <si>
    <t>QFM compris entre 931 et 1090 €</t>
  </si>
  <si>
    <r>
      <rPr>
        <b/>
        <sz val="14"/>
        <color rgb="FF000000"/>
        <rFont val="Calibri"/>
        <family val="2"/>
        <charset val="1"/>
      </rPr>
      <t xml:space="preserve">Montant à verser au titre des séjours mis en œuvre dans le cadre éducatif
</t>
    </r>
    <r>
      <rPr>
        <b/>
        <sz val="14"/>
        <color rgb="FFFF0000"/>
        <rFont val="Calibri"/>
        <family val="2"/>
        <charset val="1"/>
      </rPr>
      <t>NE RIEN SAISIR</t>
    </r>
  </si>
  <si>
    <t>Séjours mis en œuvre dans le cadre éducatif</t>
  </si>
  <si>
    <r>
      <rPr>
        <b/>
        <sz val="14"/>
        <color rgb="FF1F4E79"/>
        <rFont val="Calibri"/>
        <family val="2"/>
        <charset val="1"/>
      </rPr>
      <t xml:space="preserve">CALCUL DE LA PRESTATION SEJOURS LINGUISTIQUES
</t>
    </r>
    <r>
      <rPr>
        <b/>
        <sz val="14"/>
        <rFont val="Calibri"/>
        <family val="2"/>
        <charset val="1"/>
      </rPr>
      <t>Circulaire relative au barème commun applicable pour certaines prestations pour séjours d'enfants au bénéfice des agents dont la gestion relève des secrétariats généraux communs départementaux</t>
    </r>
  </si>
  <si>
    <r>
      <rPr>
        <b/>
        <sz val="14"/>
        <color rgb="FF000000"/>
        <rFont val="Calibri"/>
        <family val="2"/>
        <charset val="1"/>
      </rPr>
      <t xml:space="preserve">Nombre de jours </t>
    </r>
    <r>
      <rPr>
        <b/>
        <sz val="14"/>
        <color rgb="FFFF0000"/>
        <rFont val="Calibri"/>
        <family val="2"/>
        <charset val="1"/>
      </rPr>
      <t xml:space="preserve">(à saisir)
</t>
    </r>
    <r>
      <rPr>
        <sz val="14"/>
        <color rgb="FF000000"/>
        <rFont val="Calibri"/>
        <family val="2"/>
        <charset val="1"/>
      </rPr>
      <t xml:space="preserve"> </t>
    </r>
    <r>
      <rPr>
        <b/>
        <i/>
        <sz val="14"/>
        <color rgb="FF1F4E79"/>
        <rFont val="Calibri"/>
        <family val="2"/>
        <charset val="1"/>
      </rPr>
      <t>(attention nombre maximal 21 jours par an)</t>
    </r>
  </si>
  <si>
    <r>
      <rPr>
        <b/>
        <sz val="14"/>
        <color rgb="FF000000"/>
        <rFont val="Calibri"/>
        <family val="2"/>
        <charset val="1"/>
      </rPr>
      <t xml:space="preserve">Montant à verser au titre des séjours linguistiques - enfant de moins de 13 ans
</t>
    </r>
    <r>
      <rPr>
        <b/>
        <sz val="14"/>
        <color rgb="FFFF0000"/>
        <rFont val="Calibri"/>
        <family val="2"/>
        <charset val="1"/>
      </rPr>
      <t>NE RIEN SAISIR</t>
    </r>
  </si>
  <si>
    <t>Séjours linguistiques - enfant de moins de 13 ans</t>
  </si>
  <si>
    <r>
      <rPr>
        <b/>
        <sz val="14"/>
        <color rgb="FF000000"/>
        <rFont val="Calibri"/>
        <family val="2"/>
        <charset val="1"/>
      </rPr>
      <t xml:space="preserve">Montant à verser au titre des séjours linguistiques - enfant de 13  à 18 ans
</t>
    </r>
    <r>
      <rPr>
        <b/>
        <sz val="14"/>
        <color rgb="FFFF0000"/>
        <rFont val="Calibri"/>
        <family val="2"/>
        <charset val="1"/>
      </rPr>
      <t xml:space="preserve">NE RIEN SAISIR </t>
    </r>
  </si>
  <si>
    <t>Séjours linguistiques - enfant de 13 à 18 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</si>
</sst>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 _€"/>
  </numFmts>
  <fonts count="16" x14ac:knownFonts="1">
    <font>
      <sz val="11"/>
      <color rgb="FF000000"/>
      <name val="Calibri"/>
      <family val="2"/>
      <charset val="1"/>
    </font>
    <font>
      <b/>
      <sz val="11"/>
      <color rgb="FF1F4E79"/>
      <name val="Calibri"/>
      <family val="2"/>
      <charset val="1"/>
    </font>
    <font>
      <b/>
      <sz val="11"/>
      <color rgb="FF000000"/>
      <name val="Calibri"/>
      <family val="2"/>
      <charset val="1"/>
    </font>
    <font>
      <i/>
      <sz val="11"/>
      <color rgb="FF1F4E79"/>
      <name val="Calibri"/>
      <family val="2"/>
      <charset val="1"/>
    </font>
    <font>
      <sz val="11"/>
      <color rgb="FF1F4E79"/>
      <name val="Calibri"/>
      <family val="2"/>
      <charset val="1"/>
    </font>
    <font>
      <i/>
      <sz val="11"/>
      <color rgb="FFFF0000"/>
      <name val="Calibri"/>
      <family val="2"/>
      <charset val="1"/>
    </font>
    <font>
      <b/>
      <sz val="14"/>
      <color rgb="FF1F4E79"/>
      <name val="Calibri"/>
      <family val="2"/>
      <charset val="1"/>
    </font>
    <font>
      <b/>
      <sz val="14"/>
      <color rgb="FF000000"/>
      <name val="Calibri"/>
      <family val="2"/>
      <charset val="1"/>
    </font>
    <font>
      <sz val="14"/>
      <color rgb="FF000000"/>
      <name val="Marianne"/>
      <family val="3"/>
      <charset val="1"/>
    </font>
    <font>
      <sz val="14"/>
      <color rgb="FF000000"/>
      <name val="Calibri"/>
      <family val="2"/>
      <charset val="1"/>
    </font>
    <font>
      <b/>
      <sz val="14"/>
      <color rgb="FFFF0000"/>
      <name val="Calibri"/>
      <family val="2"/>
      <charset val="1"/>
    </font>
    <font>
      <b/>
      <i/>
      <sz val="14"/>
      <color rgb="FF1F4E79"/>
      <name val="Calibri"/>
      <family val="2"/>
      <charset val="1"/>
    </font>
    <font>
      <sz val="14"/>
      <color rgb="FF1F4E79"/>
      <name val="Calibri"/>
      <family val="2"/>
      <charset val="1"/>
    </font>
    <font>
      <b/>
      <sz val="14"/>
      <name val="Calibri"/>
      <family val="2"/>
      <charset val="1"/>
    </font>
    <font>
      <sz val="14"/>
      <color rgb="FFFF0000"/>
      <name val="Calibri"/>
      <family val="2"/>
      <charset val="1"/>
    </font>
    <font>
      <b/>
      <i/>
      <sz val="14"/>
      <color rgb="FF000000"/>
      <name val="Calibri"/>
      <family val="2"/>
      <charset val="1"/>
    </font>
  </fonts>
  <fills count="2">
    <fill>
      <patternFill patternType="none"/>
    </fill>
    <fill>
      <patternFill patternType="gray125"/>
    </fill>
  </fills>
  <borders count="19">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s>
  <cellStyleXfs count="1">
    <xf numFmtId="0" fontId="0" fillId="0" borderId="0"/>
  </cellStyleXfs>
  <cellXfs count="50">
    <xf numFmtId="0" fontId="0" fillId="0" borderId="0" xfId="0"/>
    <xf numFmtId="0" fontId="6" fillId="0" borderId="4" xfId="0" applyFont="1" applyBorder="1" applyAlignment="1">
      <alignment horizontal="center" vertical="center" wrapText="1"/>
    </xf>
    <xf numFmtId="0" fontId="0" fillId="0" borderId="16" xfId="0" applyFont="1" applyBorder="1" applyAlignment="1">
      <alignment horizontal="justify" vertical="center" wrapText="1"/>
    </xf>
    <xf numFmtId="0" fontId="0" fillId="0" borderId="3" xfId="0" applyFont="1" applyBorder="1" applyAlignment="1">
      <alignment horizontal="justify" vertical="center" wrapText="1"/>
    </xf>
    <xf numFmtId="0" fontId="0" fillId="0" borderId="16" xfId="0" applyFont="1" applyBorder="1" applyAlignment="1">
      <alignment wrapText="1"/>
    </xf>
    <xf numFmtId="0" fontId="2" fillId="0" borderId="15" xfId="0" applyFont="1" applyBorder="1" applyAlignment="1">
      <alignment horizontal="center"/>
    </xf>
    <xf numFmtId="0" fontId="1" fillId="0" borderId="0" xfId="0" applyFont="1" applyBorder="1" applyAlignment="1">
      <alignment horizontal="center" wrapText="1"/>
    </xf>
    <xf numFmtId="0" fontId="0" fillId="0" borderId="5" xfId="0" applyFont="1" applyBorder="1" applyAlignment="1">
      <alignment vertical="top" wrapText="1"/>
    </xf>
    <xf numFmtId="0" fontId="0" fillId="0" borderId="3" xfId="0" applyFont="1" applyBorder="1" applyAlignment="1">
      <alignment vertical="top" wrapText="1"/>
    </xf>
    <xf numFmtId="0" fontId="0" fillId="0" borderId="3" xfId="0" applyFont="1" applyBorder="1" applyAlignment="1">
      <alignment vertical="distributed" wrapText="1"/>
    </xf>
    <xf numFmtId="0" fontId="2" fillId="0" borderId="3" xfId="0" applyFont="1" applyBorder="1" applyAlignment="1">
      <alignment horizontal="center" wrapText="1"/>
    </xf>
    <xf numFmtId="0" fontId="1" fillId="0" borderId="1" xfId="0" applyFont="1" applyBorder="1" applyAlignment="1">
      <alignment horizontal="center"/>
    </xf>
    <xf numFmtId="0" fontId="0" fillId="0" borderId="2" xfId="0" applyBorder="1"/>
    <xf numFmtId="0" fontId="0" fillId="0" borderId="4" xfId="0" applyBorder="1"/>
    <xf numFmtId="0" fontId="0" fillId="0" borderId="0" xfId="0" applyBorder="1"/>
    <xf numFmtId="0" fontId="0" fillId="0" borderId="5" xfId="0" applyBorder="1"/>
    <xf numFmtId="0" fontId="0" fillId="0" borderId="4" xfId="0" applyBorder="1" applyAlignment="1">
      <alignment vertical="distributed" wrapText="1"/>
    </xf>
    <xf numFmtId="0" fontId="0" fillId="0" borderId="0" xfId="0" applyBorder="1" applyAlignment="1">
      <alignment vertical="top" wrapText="1"/>
    </xf>
    <xf numFmtId="0" fontId="0" fillId="0" borderId="5" xfId="0" applyBorder="1" applyAlignment="1">
      <alignment vertical="top" wrapText="1"/>
    </xf>
    <xf numFmtId="0" fontId="0" fillId="0" borderId="6" xfId="0" applyFont="1" applyBorder="1"/>
    <xf numFmtId="0" fontId="0" fillId="0" borderId="7" xfId="0" applyBorder="1"/>
    <xf numFmtId="0" fontId="0" fillId="0" borderId="8" xfId="0" applyBorder="1"/>
    <xf numFmtId="0" fontId="2" fillId="0" borderId="9" xfId="0" applyFont="1" applyBorder="1" applyAlignment="1">
      <alignment vertical="top" wrapText="1"/>
    </xf>
    <xf numFmtId="0" fontId="2" fillId="0" borderId="10" xfId="0" applyFont="1" applyBorder="1" applyAlignment="1">
      <alignment vertical="top" wrapText="1"/>
    </xf>
    <xf numFmtId="0" fontId="2" fillId="0" borderId="11" xfId="0" applyFont="1" applyBorder="1" applyAlignment="1">
      <alignment vertical="top" wrapText="1"/>
    </xf>
    <xf numFmtId="3" fontId="0" fillId="0" borderId="12" xfId="0" applyNumberFormat="1" applyBorder="1" applyAlignment="1">
      <alignment horizontal="center" vertical="center" wrapText="1"/>
    </xf>
    <xf numFmtId="3" fontId="0" fillId="0" borderId="13" xfId="0" applyNumberFormat="1" applyBorder="1" applyAlignment="1">
      <alignment horizontal="center" vertical="center" wrapText="1"/>
    </xf>
    <xf numFmtId="4" fontId="0" fillId="0" borderId="13" xfId="0" applyNumberFormat="1" applyBorder="1" applyAlignment="1">
      <alignment horizontal="center" vertical="center" wrapText="1"/>
    </xf>
    <xf numFmtId="164" fontId="0" fillId="0" borderId="13" xfId="0" applyNumberFormat="1" applyBorder="1" applyAlignment="1">
      <alignment horizontal="center" vertical="center" wrapText="1"/>
    </xf>
    <xf numFmtId="3" fontId="0" fillId="0" borderId="14" xfId="0" applyNumberFormat="1" applyBorder="1" applyAlignment="1">
      <alignment horizontal="center" vertical="center" wrapText="1"/>
    </xf>
    <xf numFmtId="0" fontId="8" fillId="0" borderId="0" xfId="0" applyFont="1" applyBorder="1" applyAlignment="1">
      <alignment vertical="center" wrapText="1"/>
    </xf>
    <xf numFmtId="0" fontId="9" fillId="0" borderId="0" xfId="0" applyFont="1"/>
    <xf numFmtId="0" fontId="7" fillId="0" borderId="9" xfId="0" applyFont="1" applyBorder="1" applyAlignment="1">
      <alignment vertical="top" wrapText="1"/>
    </xf>
    <xf numFmtId="0" fontId="7" fillId="0" borderId="10" xfId="0" applyFont="1" applyBorder="1" applyAlignment="1">
      <alignment vertical="top" wrapText="1"/>
    </xf>
    <xf numFmtId="0" fontId="6" fillId="0" borderId="10" xfId="0" applyFont="1" applyBorder="1" applyAlignment="1">
      <alignment vertical="top" wrapText="1"/>
    </xf>
    <xf numFmtId="0" fontId="6" fillId="0" borderId="17" xfId="0" applyFont="1" applyBorder="1" applyAlignment="1">
      <alignment vertical="top" wrapText="1"/>
    </xf>
    <xf numFmtId="0" fontId="7" fillId="0" borderId="11" xfId="0" applyFont="1" applyBorder="1" applyAlignment="1">
      <alignment vertical="top" wrapText="1"/>
    </xf>
    <xf numFmtId="0" fontId="7" fillId="0" borderId="12" xfId="0" applyFont="1" applyBorder="1" applyAlignment="1">
      <alignment vertical="center" wrapText="1"/>
    </xf>
    <xf numFmtId="165" fontId="7" fillId="0" borderId="13" xfId="0" applyNumberFormat="1" applyFont="1" applyBorder="1" applyAlignment="1">
      <alignment horizontal="center" vertical="center" wrapText="1"/>
    </xf>
    <xf numFmtId="1" fontId="7" fillId="0" borderId="13" xfId="0" applyNumberFormat="1" applyFont="1" applyBorder="1" applyAlignment="1">
      <alignment horizontal="center" vertical="center" wrapText="1"/>
    </xf>
    <xf numFmtId="165" fontId="6" fillId="0" borderId="13" xfId="0" applyNumberFormat="1" applyFont="1" applyBorder="1" applyAlignment="1">
      <alignment horizontal="center" vertical="center" wrapText="1"/>
    </xf>
    <xf numFmtId="165" fontId="6" fillId="0" borderId="18" xfId="0" applyNumberFormat="1" applyFont="1" applyBorder="1" applyAlignment="1">
      <alignment horizontal="center" vertical="center" wrapText="1"/>
    </xf>
    <xf numFmtId="165" fontId="7" fillId="0" borderId="14" xfId="0" applyNumberFormat="1" applyFont="1" applyBorder="1" applyAlignment="1">
      <alignment horizontal="center" vertical="center" wrapText="1"/>
    </xf>
    <xf numFmtId="1" fontId="9" fillId="0" borderId="0" xfId="0" applyNumberFormat="1" applyFont="1"/>
    <xf numFmtId="0" fontId="12" fillId="0" borderId="0" xfId="0" applyFont="1"/>
    <xf numFmtId="1" fontId="0" fillId="0" borderId="0" xfId="0" applyNumberFormat="1"/>
    <xf numFmtId="0" fontId="4" fillId="0" borderId="0" xfId="0" applyFont="1"/>
    <xf numFmtId="1" fontId="7" fillId="0" borderId="10" xfId="0" applyNumberFormat="1" applyFont="1" applyBorder="1" applyAlignment="1">
      <alignment vertical="top" wrapText="1"/>
    </xf>
    <xf numFmtId="0" fontId="13" fillId="0" borderId="10" xfId="0" applyFont="1" applyBorder="1" applyAlignment="1">
      <alignment vertical="top" wrapText="1"/>
    </xf>
    <xf numFmtId="3" fontId="7" fillId="0" borderId="13" xfId="0" applyNumberFormat="1" applyFont="1" applyBorder="1" applyAlignment="1">
      <alignment horizontal="center" vertical="center" wrapText="1"/>
    </xf>
  </cellXfs>
  <cellStyles count="1">
    <cellStyle name="Normal" xfId="0" builtinId="0"/>
  </cellStyles>
  <dxfs count="12">
    <dxf>
      <font>
        <color rgb="FFFFFFFF"/>
      </font>
      <fill>
        <patternFill>
          <bgColor rgb="FFFF0000"/>
        </patternFill>
      </fill>
    </dxf>
    <dxf>
      <font>
        <color rgb="FFFFFFFF"/>
      </font>
      <fill>
        <patternFill>
          <bgColor rgb="FFFF0000"/>
        </patternFill>
      </fill>
    </dxf>
    <dxf>
      <font>
        <color rgb="FFFFFFFF"/>
      </font>
      <fill>
        <patternFill>
          <bgColor rgb="FFFF0000"/>
        </patternFill>
      </fill>
    </dxf>
    <dxf>
      <font>
        <color rgb="FFFFFFFF"/>
      </font>
      <fill>
        <patternFill>
          <bgColor rgb="FFFF0000"/>
        </patternFill>
      </fill>
    </dxf>
    <dxf>
      <font>
        <color rgb="FFFFFFFF"/>
      </font>
      <fill>
        <patternFill>
          <bgColor rgb="FFFF0000"/>
        </patternFill>
      </fill>
    </dxf>
    <dxf>
      <font>
        <color rgb="FF000000"/>
      </font>
      <fill>
        <patternFill>
          <bgColor rgb="FFFF0000"/>
        </patternFill>
      </fill>
    </dxf>
    <dxf>
      <font>
        <color rgb="FFFFFFFF"/>
      </font>
      <fill>
        <patternFill>
          <bgColor rgb="FFFF0000"/>
        </patternFill>
      </fill>
    </dxf>
    <dxf>
      <font>
        <color rgb="FFFFFFFF"/>
      </font>
      <fill>
        <patternFill>
          <bgColor rgb="FFFF0000"/>
        </patternFill>
      </fill>
    </dxf>
    <dxf>
      <font>
        <color rgb="FFFFFFFF"/>
      </font>
      <fill>
        <patternFill>
          <bgColor rgb="FFFF0000"/>
        </patternFill>
      </fill>
    </dxf>
    <dxf>
      <font>
        <color rgb="FFFFFFFF"/>
      </font>
      <fill>
        <patternFill>
          <bgColor rgb="FFFF0000"/>
        </patternFill>
      </fill>
    </dxf>
    <dxf>
      <font>
        <color rgb="FFFFFFFF"/>
      </font>
      <fill>
        <patternFill>
          <bgColor rgb="FFFF0000"/>
        </patternFill>
      </fill>
    </dxf>
    <dxf>
      <font>
        <b/>
        <i val="0"/>
        <color rgb="FF000000"/>
      </font>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1F4E7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SDAS/BAFED/EXECUTION/2015/Administration%20Centrale/Titre%202/TITRE_2_2015_BPS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ndicap"/>
      <sheetName val="Secours"/>
      <sheetName val="Secours détail"/>
      <sheetName val="Séjours"/>
      <sheetName val="Feuil1"/>
      <sheetName val="BD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topLeftCell="A10" zoomScaleNormal="100" workbookViewId="0">
      <selection activeCell="B12" sqref="B12"/>
    </sheetView>
  </sheetViews>
  <sheetFormatPr baseColWidth="10" defaultColWidth="10.5703125" defaultRowHeight="15" x14ac:dyDescent="0.25"/>
  <sheetData>
    <row r="1" spans="1:12" x14ac:dyDescent="0.25">
      <c r="A1" s="11" t="s">
        <v>0</v>
      </c>
      <c r="B1" s="11"/>
      <c r="C1" s="11"/>
      <c r="D1" s="11"/>
      <c r="E1" s="11"/>
      <c r="F1" s="11"/>
      <c r="G1" s="11"/>
      <c r="H1" s="11"/>
      <c r="I1" s="11"/>
      <c r="J1" s="11"/>
      <c r="K1" s="11"/>
      <c r="L1" s="12"/>
    </row>
    <row r="2" spans="1:12" ht="35.25" customHeight="1" x14ac:dyDescent="0.25">
      <c r="A2" s="10" t="s">
        <v>1</v>
      </c>
      <c r="B2" s="10"/>
      <c r="C2" s="10"/>
      <c r="D2" s="10"/>
      <c r="E2" s="10"/>
      <c r="F2" s="10"/>
      <c r="G2" s="10"/>
      <c r="H2" s="10"/>
      <c r="I2" s="10"/>
      <c r="J2" s="10"/>
      <c r="K2" s="10"/>
      <c r="L2" s="10"/>
    </row>
    <row r="3" spans="1:12" x14ac:dyDescent="0.25">
      <c r="A3" s="13"/>
      <c r="B3" s="14"/>
      <c r="C3" s="14"/>
      <c r="D3" s="14"/>
      <c r="E3" s="14"/>
      <c r="F3" s="14"/>
      <c r="G3" s="14"/>
      <c r="H3" s="14"/>
      <c r="I3" s="14"/>
      <c r="J3" s="14"/>
      <c r="K3" s="14"/>
      <c r="L3" s="15"/>
    </row>
    <row r="4" spans="1:12" x14ac:dyDescent="0.25">
      <c r="A4" s="13"/>
      <c r="B4" s="14"/>
      <c r="C4" s="14"/>
      <c r="D4" s="14"/>
      <c r="E4" s="14"/>
      <c r="F4" s="14"/>
      <c r="G4" s="14"/>
      <c r="H4" s="14"/>
      <c r="I4" s="14"/>
      <c r="J4" s="14"/>
      <c r="K4" s="14"/>
      <c r="L4" s="15"/>
    </row>
    <row r="5" spans="1:12" x14ac:dyDescent="0.25">
      <c r="A5" s="13" t="s">
        <v>2</v>
      </c>
      <c r="B5" s="14"/>
      <c r="C5" s="14"/>
      <c r="D5" s="14"/>
      <c r="E5" s="14"/>
      <c r="F5" s="14"/>
      <c r="G5" s="14"/>
      <c r="H5" s="14"/>
      <c r="I5" s="14"/>
      <c r="J5" s="14"/>
      <c r="K5" s="14"/>
      <c r="L5" s="15"/>
    </row>
    <row r="6" spans="1:12" ht="45.75" customHeight="1" x14ac:dyDescent="0.25">
      <c r="A6" s="9" t="s">
        <v>3</v>
      </c>
      <c r="B6" s="9"/>
      <c r="C6" s="9"/>
      <c r="D6" s="9"/>
      <c r="E6" s="9"/>
      <c r="F6" s="9"/>
      <c r="G6" s="9"/>
      <c r="H6" s="9"/>
      <c r="I6" s="9"/>
      <c r="J6" s="9"/>
      <c r="K6" s="9"/>
      <c r="L6" s="9"/>
    </row>
    <row r="7" spans="1:12" ht="73.5" customHeight="1" x14ac:dyDescent="0.25">
      <c r="A7" s="8" t="s">
        <v>4</v>
      </c>
      <c r="B7" s="8"/>
      <c r="C7" s="8"/>
      <c r="D7" s="8"/>
      <c r="E7" s="8"/>
      <c r="F7" s="8"/>
      <c r="G7" s="8"/>
      <c r="H7" s="8"/>
      <c r="I7" s="8"/>
      <c r="J7" s="8"/>
      <c r="K7" s="8"/>
      <c r="L7" s="8"/>
    </row>
    <row r="8" spans="1:12" ht="33.75" customHeight="1" x14ac:dyDescent="0.25">
      <c r="A8" s="16"/>
      <c r="B8" s="7" t="s">
        <v>5</v>
      </c>
      <c r="C8" s="7"/>
      <c r="D8" s="7"/>
      <c r="E8" s="7"/>
      <c r="F8" s="7"/>
      <c r="G8" s="7"/>
      <c r="H8" s="7"/>
      <c r="I8" s="7"/>
      <c r="J8" s="7"/>
      <c r="K8" s="7"/>
      <c r="L8" s="7"/>
    </row>
    <row r="9" spans="1:12" ht="14.45" customHeight="1" x14ac:dyDescent="0.25">
      <c r="A9" s="16"/>
      <c r="B9" s="7" t="s">
        <v>6</v>
      </c>
      <c r="C9" s="7"/>
      <c r="D9" s="7"/>
      <c r="E9" s="7"/>
      <c r="F9" s="7"/>
      <c r="G9" s="7"/>
      <c r="H9" s="7"/>
      <c r="I9" s="7"/>
      <c r="J9" s="7"/>
      <c r="K9" s="7"/>
      <c r="L9" s="7"/>
    </row>
    <row r="10" spans="1:12" ht="30.75" customHeight="1" x14ac:dyDescent="0.25">
      <c r="A10" s="16"/>
      <c r="B10" s="7" t="s">
        <v>7</v>
      </c>
      <c r="C10" s="7"/>
      <c r="D10" s="7"/>
      <c r="E10" s="7"/>
      <c r="F10" s="7"/>
      <c r="G10" s="7"/>
      <c r="H10" s="7"/>
      <c r="I10" s="7"/>
      <c r="J10" s="7"/>
      <c r="K10" s="7"/>
      <c r="L10" s="7"/>
    </row>
    <row r="11" spans="1:12" ht="14.45" customHeight="1" x14ac:dyDescent="0.25">
      <c r="A11" s="13"/>
      <c r="B11" s="7" t="s">
        <v>8</v>
      </c>
      <c r="C11" s="7"/>
      <c r="D11" s="7"/>
      <c r="E11" s="7"/>
      <c r="F11" s="7"/>
      <c r="G11" s="7"/>
      <c r="H11" s="7"/>
      <c r="I11" s="7"/>
      <c r="J11" s="7"/>
      <c r="K11" s="7"/>
      <c r="L11" s="7"/>
    </row>
    <row r="12" spans="1:12" ht="28.5" customHeight="1" x14ac:dyDescent="0.25">
      <c r="A12" s="13"/>
      <c r="B12" s="7" t="s">
        <v>9</v>
      </c>
      <c r="C12" s="7"/>
      <c r="D12" s="7"/>
      <c r="E12" s="7"/>
      <c r="F12" s="7"/>
      <c r="G12" s="7"/>
      <c r="H12" s="7"/>
      <c r="I12" s="7"/>
      <c r="J12" s="7"/>
      <c r="K12" s="7"/>
      <c r="L12" s="7"/>
    </row>
    <row r="13" spans="1:12" x14ac:dyDescent="0.25">
      <c r="A13" s="13"/>
      <c r="B13" s="14"/>
      <c r="C13" s="14"/>
      <c r="D13" s="14"/>
      <c r="E13" s="14"/>
      <c r="F13" s="14"/>
      <c r="G13" s="14"/>
      <c r="H13" s="14"/>
      <c r="I13" s="14"/>
      <c r="J13" s="14"/>
      <c r="K13" s="14"/>
      <c r="L13" s="15"/>
    </row>
    <row r="14" spans="1:12" x14ac:dyDescent="0.25">
      <c r="A14" s="13" t="s">
        <v>10</v>
      </c>
      <c r="B14" s="14"/>
      <c r="C14" s="14"/>
      <c r="D14" s="14"/>
      <c r="E14" s="14"/>
      <c r="F14" s="14"/>
      <c r="G14" s="14"/>
      <c r="H14" s="14"/>
      <c r="I14" s="14"/>
      <c r="J14" s="14"/>
      <c r="K14" s="14"/>
      <c r="L14" s="15"/>
    </row>
    <row r="15" spans="1:12" ht="34.5" customHeight="1" x14ac:dyDescent="0.25">
      <c r="A15" s="13"/>
      <c r="B15" s="7" t="s">
        <v>11</v>
      </c>
      <c r="C15" s="7"/>
      <c r="D15" s="7"/>
      <c r="E15" s="7"/>
      <c r="F15" s="7"/>
      <c r="G15" s="7"/>
      <c r="H15" s="7"/>
      <c r="I15" s="7"/>
      <c r="J15" s="7"/>
      <c r="K15" s="7"/>
      <c r="L15" s="7"/>
    </row>
    <row r="16" spans="1:12" ht="14.45" customHeight="1" x14ac:dyDescent="0.25">
      <c r="A16" s="13"/>
      <c r="B16" s="7" t="s">
        <v>12</v>
      </c>
      <c r="C16" s="7"/>
      <c r="D16" s="7"/>
      <c r="E16" s="7"/>
      <c r="F16" s="7"/>
      <c r="G16" s="7"/>
      <c r="H16" s="7"/>
      <c r="I16" s="7"/>
      <c r="J16" s="7"/>
      <c r="K16" s="7"/>
      <c r="L16" s="7"/>
    </row>
    <row r="17" spans="1:12" ht="14.45" customHeight="1" x14ac:dyDescent="0.25">
      <c r="A17" s="13"/>
      <c r="B17" s="7" t="s">
        <v>13</v>
      </c>
      <c r="C17" s="7"/>
      <c r="D17" s="7"/>
      <c r="E17" s="7"/>
      <c r="F17" s="7"/>
      <c r="G17" s="7"/>
      <c r="H17" s="7"/>
      <c r="I17" s="7"/>
      <c r="J17" s="7"/>
      <c r="K17" s="7"/>
      <c r="L17" s="7"/>
    </row>
    <row r="18" spans="1:12" ht="14.45" customHeight="1" x14ac:dyDescent="0.25">
      <c r="A18" s="13"/>
      <c r="B18" s="7" t="s">
        <v>14</v>
      </c>
      <c r="C18" s="7"/>
      <c r="D18" s="7"/>
      <c r="E18" s="7"/>
      <c r="F18" s="7"/>
      <c r="G18" s="7"/>
      <c r="H18" s="7"/>
      <c r="I18" s="7"/>
      <c r="J18" s="7"/>
      <c r="K18" s="7"/>
      <c r="L18" s="7"/>
    </row>
    <row r="19" spans="1:12" ht="34.5" customHeight="1" x14ac:dyDescent="0.25">
      <c r="A19" s="13"/>
      <c r="B19" s="7" t="s">
        <v>15</v>
      </c>
      <c r="C19" s="7"/>
      <c r="D19" s="7"/>
      <c r="E19" s="7"/>
      <c r="F19" s="7"/>
      <c r="G19" s="7"/>
      <c r="H19" s="7"/>
      <c r="I19" s="7"/>
      <c r="J19" s="7"/>
      <c r="K19" s="7"/>
      <c r="L19" s="7"/>
    </row>
    <row r="20" spans="1:12" ht="17.25" customHeight="1" x14ac:dyDescent="0.25">
      <c r="A20" s="13" t="s">
        <v>16</v>
      </c>
      <c r="B20" s="17"/>
      <c r="C20" s="17"/>
      <c r="D20" s="17"/>
      <c r="E20" s="17"/>
      <c r="F20" s="17"/>
      <c r="G20" s="17"/>
      <c r="H20" s="17"/>
      <c r="I20" s="17"/>
      <c r="J20" s="17"/>
      <c r="K20" s="17"/>
      <c r="L20" s="18"/>
    </row>
    <row r="21" spans="1:12" x14ac:dyDescent="0.25">
      <c r="A21" s="13"/>
      <c r="B21" s="14"/>
      <c r="C21" s="14"/>
      <c r="D21" s="14"/>
      <c r="E21" s="14"/>
      <c r="F21" s="14"/>
      <c r="G21" s="14"/>
      <c r="H21" s="14"/>
      <c r="I21" s="14"/>
      <c r="J21" s="14"/>
      <c r="K21" s="14"/>
      <c r="L21" s="15"/>
    </row>
    <row r="22" spans="1:12" x14ac:dyDescent="0.25">
      <c r="A22" s="13" t="s">
        <v>17</v>
      </c>
      <c r="B22" s="14"/>
      <c r="C22" s="14"/>
      <c r="D22" s="14"/>
      <c r="E22" s="14"/>
      <c r="F22" s="14"/>
      <c r="G22" s="14"/>
      <c r="H22" s="14"/>
      <c r="I22" s="14"/>
      <c r="J22" s="14"/>
      <c r="K22" s="14"/>
      <c r="L22" s="15"/>
    </row>
    <row r="23" spans="1:12" ht="31.5" customHeight="1" x14ac:dyDescent="0.25">
      <c r="A23" s="13"/>
      <c r="B23" s="7" t="s">
        <v>18</v>
      </c>
      <c r="C23" s="7"/>
      <c r="D23" s="7"/>
      <c r="E23" s="7"/>
      <c r="F23" s="7"/>
      <c r="G23" s="7"/>
      <c r="H23" s="7"/>
      <c r="I23" s="7"/>
      <c r="J23" s="7"/>
      <c r="K23" s="7"/>
      <c r="L23" s="7"/>
    </row>
    <row r="24" spans="1:12" ht="14.45" customHeight="1" x14ac:dyDescent="0.25">
      <c r="A24" s="13"/>
      <c r="B24" s="7" t="s">
        <v>19</v>
      </c>
      <c r="C24" s="7"/>
      <c r="D24" s="7"/>
      <c r="E24" s="7"/>
      <c r="F24" s="7"/>
      <c r="G24" s="7"/>
      <c r="H24" s="7"/>
      <c r="I24" s="7"/>
      <c r="J24" s="7"/>
      <c r="K24" s="7"/>
      <c r="L24" s="7"/>
    </row>
    <row r="25" spans="1:12" ht="28.5" customHeight="1" x14ac:dyDescent="0.25">
      <c r="A25" s="13"/>
      <c r="B25" s="7" t="s">
        <v>20</v>
      </c>
      <c r="C25" s="7"/>
      <c r="D25" s="7"/>
      <c r="E25" s="7"/>
      <c r="F25" s="7"/>
      <c r="G25" s="7"/>
      <c r="H25" s="7"/>
      <c r="I25" s="7"/>
      <c r="J25" s="7"/>
      <c r="K25" s="7"/>
      <c r="L25" s="7"/>
    </row>
    <row r="26" spans="1:12" ht="14.45" customHeight="1" x14ac:dyDescent="0.25">
      <c r="A26" s="13"/>
      <c r="B26" s="7" t="s">
        <v>21</v>
      </c>
      <c r="C26" s="7"/>
      <c r="D26" s="7"/>
      <c r="E26" s="7"/>
      <c r="F26" s="7"/>
      <c r="G26" s="7"/>
      <c r="H26" s="7"/>
      <c r="I26" s="7"/>
      <c r="J26" s="7"/>
      <c r="K26" s="7"/>
      <c r="L26" s="7"/>
    </row>
    <row r="27" spans="1:12" ht="30.75" customHeight="1" x14ac:dyDescent="0.25">
      <c r="A27" s="13"/>
      <c r="B27" s="7" t="s">
        <v>22</v>
      </c>
      <c r="C27" s="7"/>
      <c r="D27" s="7"/>
      <c r="E27" s="7"/>
      <c r="F27" s="7"/>
      <c r="G27" s="7"/>
      <c r="H27" s="7"/>
      <c r="I27" s="7"/>
      <c r="J27" s="7"/>
      <c r="K27" s="7"/>
      <c r="L27" s="7"/>
    </row>
    <row r="28" spans="1:12" x14ac:dyDescent="0.25">
      <c r="A28" s="19" t="s">
        <v>23</v>
      </c>
      <c r="B28" s="20"/>
      <c r="C28" s="20"/>
      <c r="D28" s="20"/>
      <c r="E28" s="20"/>
      <c r="F28" s="20"/>
      <c r="G28" s="20"/>
      <c r="H28" s="20"/>
      <c r="I28" s="20"/>
      <c r="J28" s="20"/>
      <c r="K28" s="20"/>
      <c r="L28" s="21"/>
    </row>
  </sheetData>
  <mergeCells count="19">
    <mergeCell ref="B24:L24"/>
    <mergeCell ref="B25:L25"/>
    <mergeCell ref="B26:L26"/>
    <mergeCell ref="B27:L27"/>
    <mergeCell ref="B16:L16"/>
    <mergeCell ref="B17:L17"/>
    <mergeCell ref="B18:L18"/>
    <mergeCell ref="B19:L19"/>
    <mergeCell ref="B23:L23"/>
    <mergeCell ref="B9:L9"/>
    <mergeCell ref="B10:L10"/>
    <mergeCell ref="B11:L11"/>
    <mergeCell ref="B12:L12"/>
    <mergeCell ref="B15:L15"/>
    <mergeCell ref="A1:K1"/>
    <mergeCell ref="A2:L2"/>
    <mergeCell ref="A6:L6"/>
    <mergeCell ref="A7:L7"/>
    <mergeCell ref="B8:L8"/>
  </mergeCells>
  <pageMargins left="0.7" right="0.7" top="0.75" bottom="0.75"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tabSelected="1" zoomScaleNormal="100" workbookViewId="0">
      <selection activeCell="D4" sqref="D4"/>
    </sheetView>
  </sheetViews>
  <sheetFormatPr baseColWidth="10" defaultColWidth="10.5703125" defaultRowHeight="15" x14ac:dyDescent="0.25"/>
  <cols>
    <col min="1" max="5" width="35.7109375" customWidth="1"/>
  </cols>
  <sheetData>
    <row r="1" spans="1:5" ht="62.25" customHeight="1" x14ac:dyDescent="0.25">
      <c r="A1" s="6" t="s">
        <v>24</v>
      </c>
      <c r="B1" s="6"/>
      <c r="C1" s="6"/>
      <c r="D1" s="6"/>
      <c r="E1" s="6"/>
    </row>
    <row r="2" spans="1:5" ht="34.5" customHeight="1" x14ac:dyDescent="0.25"/>
    <row r="3" spans="1:5" ht="99" customHeight="1" x14ac:dyDescent="0.25">
      <c r="A3" s="22" t="s">
        <v>25</v>
      </c>
      <c r="B3" s="23" t="s">
        <v>26</v>
      </c>
      <c r="C3" s="23" t="s">
        <v>27</v>
      </c>
      <c r="D3" s="23" t="s">
        <v>28</v>
      </c>
      <c r="E3" s="24" t="s">
        <v>29</v>
      </c>
    </row>
    <row r="4" spans="1:5" ht="61.5" customHeight="1" x14ac:dyDescent="0.25">
      <c r="A4" s="25"/>
      <c r="B4" s="26"/>
      <c r="C4" s="27"/>
      <c r="D4" s="28"/>
      <c r="E4" s="29" t="e">
        <f>(B4/(C4+D4))/12</f>
        <v>#DIV/0!</v>
      </c>
    </row>
    <row r="5" spans="1:5" ht="29.25" customHeight="1" x14ac:dyDescent="0.25"/>
    <row r="6" spans="1:5" x14ac:dyDescent="0.25">
      <c r="A6" s="5" t="s">
        <v>30</v>
      </c>
      <c r="B6" s="5"/>
      <c r="C6" s="5"/>
      <c r="D6" s="5"/>
      <c r="E6" s="5"/>
    </row>
    <row r="7" spans="1:5" ht="14.45" customHeight="1" x14ac:dyDescent="0.25">
      <c r="A7" s="4" t="s">
        <v>31</v>
      </c>
      <c r="B7" s="4"/>
      <c r="C7" s="4"/>
      <c r="D7" s="4"/>
      <c r="E7" s="4"/>
    </row>
    <row r="8" spans="1:5" x14ac:dyDescent="0.25">
      <c r="A8" s="4"/>
      <c r="B8" s="4"/>
      <c r="C8" s="4"/>
      <c r="D8" s="4"/>
      <c r="E8" s="4"/>
    </row>
    <row r="9" spans="1:5" x14ac:dyDescent="0.25">
      <c r="A9" s="4"/>
      <c r="B9" s="4"/>
      <c r="C9" s="4"/>
      <c r="D9" s="4"/>
      <c r="E9" s="4"/>
    </row>
    <row r="10" spans="1:5" x14ac:dyDescent="0.25">
      <c r="A10" s="4"/>
      <c r="B10" s="4"/>
      <c r="C10" s="4"/>
      <c r="D10" s="4"/>
      <c r="E10" s="4"/>
    </row>
    <row r="11" spans="1:5" x14ac:dyDescent="0.25">
      <c r="A11" s="4"/>
      <c r="B11" s="4"/>
      <c r="C11" s="4"/>
      <c r="D11" s="4"/>
      <c r="E11" s="4"/>
    </row>
    <row r="12" spans="1:5" x14ac:dyDescent="0.25">
      <c r="A12" s="4"/>
      <c r="B12" s="4"/>
      <c r="C12" s="4"/>
      <c r="D12" s="4"/>
      <c r="E12" s="4"/>
    </row>
    <row r="13" spans="1:5" ht="61.5" customHeight="1" x14ac:dyDescent="0.25">
      <c r="A13" s="4"/>
      <c r="B13" s="4"/>
      <c r="C13" s="4"/>
      <c r="D13" s="4"/>
      <c r="E13" s="4"/>
    </row>
    <row r="15" spans="1:5" x14ac:dyDescent="0.25">
      <c r="A15" s="5" t="s">
        <v>32</v>
      </c>
      <c r="B15" s="5"/>
      <c r="C15" s="5"/>
      <c r="D15" s="5"/>
      <c r="E15" s="5"/>
    </row>
    <row r="16" spans="1:5" ht="30.75" customHeight="1" x14ac:dyDescent="0.25">
      <c r="A16" s="3" t="s">
        <v>33</v>
      </c>
      <c r="B16" s="3"/>
      <c r="C16" s="3"/>
      <c r="D16" s="3"/>
      <c r="E16" s="3"/>
    </row>
    <row r="17" spans="1:5" ht="39.75" customHeight="1" x14ac:dyDescent="0.25">
      <c r="A17" s="2" t="s">
        <v>34</v>
      </c>
      <c r="B17" s="2"/>
      <c r="C17" s="2"/>
      <c r="D17" s="2"/>
      <c r="E17" s="2"/>
    </row>
  </sheetData>
  <mergeCells count="6">
    <mergeCell ref="A17:E17"/>
    <mergeCell ref="A1:E1"/>
    <mergeCell ref="A6:E6"/>
    <mergeCell ref="A7:E13"/>
    <mergeCell ref="A15:E15"/>
    <mergeCell ref="A16:E16"/>
  </mergeCells>
  <conditionalFormatting sqref="E4">
    <cfRule type="cellIs" dxfId="11" priority="2" operator="greaterThan">
      <formula>1608</formula>
    </cfRule>
  </conditionalFormatting>
  <conditionalFormatting sqref="D4">
    <cfRule type="cellIs" dxfId="10" priority="3" operator="greaterThan">
      <formula>1.5</formula>
    </cfRule>
  </conditionalFormatting>
  <printOptions horizontalCentered="1" verticalCentered="1"/>
  <pageMargins left="0.70833333333333304" right="0.70833333333333304" top="0.74791666666666701" bottom="0.74791666666666701" header="0.51180555555555496" footer="0.51180555555555496"/>
  <pageSetup paperSize="9" firstPageNumber="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zoomScale="70" zoomScaleNormal="70" workbookViewId="0">
      <selection activeCell="E15" sqref="E15"/>
    </sheetView>
  </sheetViews>
  <sheetFormatPr baseColWidth="10" defaultColWidth="10.5703125" defaultRowHeight="15" x14ac:dyDescent="0.25"/>
  <cols>
    <col min="1" max="6" width="27.85546875" customWidth="1"/>
    <col min="7" max="7" width="29.28515625" customWidth="1"/>
    <col min="8" max="8" width="27.85546875" customWidth="1"/>
    <col min="9" max="9" width="37.140625" customWidth="1"/>
  </cols>
  <sheetData>
    <row r="1" spans="1:9" ht="75.75" customHeight="1" x14ac:dyDescent="0.25">
      <c r="A1" s="1" t="s">
        <v>35</v>
      </c>
      <c r="B1" s="1"/>
      <c r="C1" s="1"/>
      <c r="D1" s="1"/>
      <c r="E1" s="1"/>
      <c r="F1" s="1"/>
      <c r="G1" s="1"/>
      <c r="H1" s="1"/>
      <c r="I1" s="1"/>
    </row>
    <row r="2" spans="1:9" ht="18.75" x14ac:dyDescent="0.3">
      <c r="A2" s="30"/>
      <c r="B2" s="30"/>
      <c r="C2" s="30"/>
      <c r="D2" s="30"/>
      <c r="E2" s="30"/>
      <c r="F2" s="30"/>
      <c r="G2" s="30"/>
      <c r="H2" s="31"/>
    </row>
    <row r="3" spans="1:9" ht="18.75" x14ac:dyDescent="0.3">
      <c r="A3" s="31"/>
      <c r="B3" s="31"/>
      <c r="C3" s="31"/>
      <c r="D3" s="31"/>
      <c r="E3" s="31"/>
      <c r="F3" s="31"/>
      <c r="G3" s="31"/>
      <c r="H3" s="31"/>
    </row>
    <row r="4" spans="1:9" ht="18.75" x14ac:dyDescent="0.3">
      <c r="A4" s="31"/>
      <c r="B4" s="31"/>
      <c r="C4" s="31"/>
      <c r="D4" s="31"/>
      <c r="E4" s="31"/>
      <c r="F4" s="31"/>
      <c r="G4" s="31"/>
      <c r="H4" s="31"/>
    </row>
    <row r="5" spans="1:9" ht="18.75" x14ac:dyDescent="0.3">
      <c r="A5" s="31"/>
      <c r="B5" s="31"/>
      <c r="C5" s="31"/>
      <c r="D5" s="31"/>
      <c r="E5" s="31"/>
      <c r="F5" s="31"/>
      <c r="G5" s="31"/>
      <c r="H5" s="31"/>
    </row>
    <row r="6" spans="1:9" ht="98.25" customHeight="1" x14ac:dyDescent="0.25">
      <c r="A6" s="32" t="s">
        <v>36</v>
      </c>
      <c r="B6" s="33" t="s">
        <v>37</v>
      </c>
      <c r="C6" s="33" t="s">
        <v>38</v>
      </c>
      <c r="D6" s="34" t="s">
        <v>39</v>
      </c>
      <c r="E6" s="34" t="s">
        <v>40</v>
      </c>
      <c r="F6" s="35" t="s">
        <v>41</v>
      </c>
      <c r="G6" s="35" t="s">
        <v>42</v>
      </c>
      <c r="H6" s="33" t="s">
        <v>43</v>
      </c>
      <c r="I6" s="36" t="s">
        <v>44</v>
      </c>
    </row>
    <row r="7" spans="1:9" ht="51" customHeight="1" x14ac:dyDescent="0.25">
      <c r="A7" s="37" t="s">
        <v>45</v>
      </c>
      <c r="B7" s="38"/>
      <c r="C7" s="39" t="e">
        <f>QFM!E4</f>
        <v>#DIV/0!</v>
      </c>
      <c r="D7" s="40">
        <v>24.46</v>
      </c>
      <c r="E7" s="40">
        <v>22.12</v>
      </c>
      <c r="F7" s="41">
        <v>20.56</v>
      </c>
      <c r="G7" s="41">
        <v>11.07</v>
      </c>
      <c r="H7" s="38" t="e">
        <f>IF(C7&lt;621,D7,IF(C7&lt;781,E7,IF(C7&lt;1237,F7,IF(C7&lt;1608,G7,"pas de droit"))))</f>
        <v>#DIV/0!</v>
      </c>
      <c r="I7" s="42" t="e">
        <f>H7*B7</f>
        <v>#DIV/0!</v>
      </c>
    </row>
    <row r="8" spans="1:9" ht="16.5" customHeight="1" x14ac:dyDescent="0.3">
      <c r="A8" s="31"/>
      <c r="B8" s="31"/>
      <c r="C8" s="43"/>
      <c r="D8" s="44"/>
      <c r="E8" s="44"/>
      <c r="F8" s="31"/>
      <c r="G8" s="31"/>
      <c r="H8" s="31"/>
    </row>
    <row r="9" spans="1:9" ht="18.75" x14ac:dyDescent="0.3">
      <c r="A9" s="31"/>
      <c r="B9" s="31"/>
      <c r="C9" s="43"/>
      <c r="D9" s="44"/>
      <c r="E9" s="44"/>
      <c r="F9" s="31"/>
      <c r="G9" s="31"/>
      <c r="H9" s="31"/>
    </row>
    <row r="10" spans="1:9" x14ac:dyDescent="0.25">
      <c r="C10" s="45"/>
      <c r="D10" s="46"/>
      <c r="E10" s="46"/>
    </row>
    <row r="11" spans="1:9" x14ac:dyDescent="0.25">
      <c r="C11" s="45"/>
      <c r="D11" s="46"/>
      <c r="E11" s="46"/>
    </row>
    <row r="12" spans="1:9" x14ac:dyDescent="0.25">
      <c r="C12" s="45"/>
      <c r="D12" s="46"/>
      <c r="E12" s="46"/>
    </row>
    <row r="13" spans="1:9" x14ac:dyDescent="0.25">
      <c r="C13" s="45"/>
      <c r="D13" s="46"/>
      <c r="E13" s="46"/>
    </row>
    <row r="14" spans="1:9" ht="120" customHeight="1" x14ac:dyDescent="0.25">
      <c r="A14" s="32" t="s">
        <v>46</v>
      </c>
      <c r="B14" s="33" t="s">
        <v>37</v>
      </c>
      <c r="C14" s="47" t="s">
        <v>38</v>
      </c>
      <c r="D14" s="34" t="s">
        <v>47</v>
      </c>
      <c r="E14" s="34" t="s">
        <v>42</v>
      </c>
      <c r="F14" s="33" t="s">
        <v>48</v>
      </c>
      <c r="G14" s="36" t="s">
        <v>49</v>
      </c>
    </row>
    <row r="15" spans="1:9" ht="39.75" customHeight="1" x14ac:dyDescent="0.25">
      <c r="A15" s="37" t="s">
        <v>50</v>
      </c>
      <c r="B15" s="38"/>
      <c r="C15" s="39" t="e">
        <f>QFM!E4</f>
        <v>#DIV/0!</v>
      </c>
      <c r="D15" s="40">
        <v>31.17</v>
      </c>
      <c r="E15" s="40">
        <v>16.8</v>
      </c>
      <c r="F15" s="38" t="e">
        <f>IF(C15&lt;1237,D15,IF(C7&lt;1608,E15,"pas de droit"))</f>
        <v>#DIV/0!</v>
      </c>
      <c r="G15" s="42" t="e">
        <f>B15*F15</f>
        <v>#DIV/0!</v>
      </c>
    </row>
  </sheetData>
  <mergeCells count="1">
    <mergeCell ref="A1:I1"/>
  </mergeCells>
  <conditionalFormatting sqref="B7">
    <cfRule type="cellIs" dxfId="9" priority="2" operator="greaterThan">
      <formula>45</formula>
    </cfRule>
  </conditionalFormatting>
  <conditionalFormatting sqref="B15">
    <cfRule type="cellIs" dxfId="8" priority="3" operator="greaterThan">
      <formula>45</formula>
    </cfRule>
  </conditionalFormatting>
  <pageMargins left="0.7" right="0.7" top="0.75" bottom="0.75"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zoomScale="70" zoomScaleNormal="70" workbookViewId="0">
      <selection activeCell="F15" sqref="F15"/>
    </sheetView>
  </sheetViews>
  <sheetFormatPr baseColWidth="10" defaultColWidth="10.5703125" defaultRowHeight="15" x14ac:dyDescent="0.25"/>
  <cols>
    <col min="1" max="12" width="23.5703125" customWidth="1"/>
  </cols>
  <sheetData>
    <row r="1" spans="1:12" ht="75.75" customHeight="1" x14ac:dyDescent="0.25">
      <c r="A1" s="1" t="s">
        <v>51</v>
      </c>
      <c r="B1" s="1"/>
      <c r="C1" s="1"/>
      <c r="D1" s="1"/>
      <c r="E1" s="1"/>
      <c r="F1" s="1"/>
      <c r="G1" s="1"/>
      <c r="H1" s="1"/>
      <c r="I1" s="1"/>
      <c r="J1" s="1"/>
      <c r="K1" s="1"/>
      <c r="L1" s="1"/>
    </row>
    <row r="2" spans="1:12" ht="18.75" x14ac:dyDescent="0.3">
      <c r="A2" s="30"/>
      <c r="B2" s="30"/>
      <c r="C2" s="30"/>
      <c r="D2" s="30"/>
      <c r="E2" s="30"/>
      <c r="F2" s="30"/>
      <c r="G2" s="30"/>
      <c r="H2" s="30"/>
      <c r="I2" s="30"/>
      <c r="J2" s="30"/>
      <c r="K2" s="31"/>
    </row>
    <row r="3" spans="1:12" ht="18.75" x14ac:dyDescent="0.3">
      <c r="A3" s="31"/>
      <c r="B3" s="31"/>
      <c r="C3" s="31"/>
      <c r="D3" s="31"/>
      <c r="E3" s="31"/>
      <c r="F3" s="31"/>
      <c r="G3" s="31"/>
      <c r="H3" s="31"/>
      <c r="I3" s="31"/>
      <c r="J3" s="31"/>
      <c r="K3" s="31"/>
    </row>
    <row r="4" spans="1:12" ht="18.75" x14ac:dyDescent="0.3">
      <c r="A4" s="31"/>
      <c r="B4" s="31"/>
      <c r="C4" s="31"/>
      <c r="D4" s="31"/>
      <c r="E4" s="31"/>
      <c r="F4" s="31"/>
      <c r="G4" s="31"/>
      <c r="H4" s="31"/>
      <c r="I4" s="31"/>
      <c r="J4" s="31"/>
      <c r="K4" s="31"/>
    </row>
    <row r="5" spans="1:12" ht="18.75" x14ac:dyDescent="0.3">
      <c r="A5" s="31"/>
      <c r="B5" s="31"/>
      <c r="C5" s="31"/>
      <c r="D5" s="31"/>
      <c r="E5" s="31"/>
      <c r="F5" s="31"/>
      <c r="G5" s="31"/>
      <c r="H5" s="31"/>
      <c r="I5" s="31"/>
      <c r="J5" s="31"/>
      <c r="K5" s="31"/>
    </row>
    <row r="6" spans="1:12" ht="97.5" customHeight="1" x14ac:dyDescent="0.25">
      <c r="A6" s="32" t="s">
        <v>36</v>
      </c>
      <c r="B6" s="33" t="s">
        <v>52</v>
      </c>
      <c r="C6" s="33" t="s">
        <v>38</v>
      </c>
      <c r="D6" s="34" t="s">
        <v>39</v>
      </c>
      <c r="E6" s="34" t="s">
        <v>40</v>
      </c>
      <c r="F6" s="35" t="s">
        <v>53</v>
      </c>
      <c r="G6" s="35" t="s">
        <v>54</v>
      </c>
      <c r="H6" s="35" t="s">
        <v>55</v>
      </c>
      <c r="I6" s="35" t="s">
        <v>56</v>
      </c>
      <c r="J6" s="35" t="s">
        <v>57</v>
      </c>
      <c r="K6" s="33" t="s">
        <v>58</v>
      </c>
      <c r="L6" s="36" t="s">
        <v>59</v>
      </c>
    </row>
    <row r="7" spans="1:12" ht="51" customHeight="1" x14ac:dyDescent="0.25">
      <c r="A7" s="37" t="s">
        <v>60</v>
      </c>
      <c r="B7" s="38"/>
      <c r="C7" s="39" t="e">
        <f>QFM!E4</f>
        <v>#DIV/0!</v>
      </c>
      <c r="D7" s="40">
        <v>5.47</v>
      </c>
      <c r="E7" s="40">
        <v>4.25</v>
      </c>
      <c r="F7" s="41">
        <v>3.74</v>
      </c>
      <c r="G7" s="41">
        <v>3.2</v>
      </c>
      <c r="H7" s="41">
        <v>3.05</v>
      </c>
      <c r="I7" s="41">
        <v>2.9</v>
      </c>
      <c r="J7" s="41">
        <v>2.02</v>
      </c>
      <c r="K7" s="38" t="e">
        <f>IF(C7&lt;621,D7,IF(C7&lt;781,E7,IF(C7&lt;1021,F7,IF(C7&lt;1091,G7,IF(C7&lt;1251,H7,IF(C7&lt;1401,I7,IF(C7&lt;1608,J7,"pas de droit")))))))</f>
        <v>#DIV/0!</v>
      </c>
      <c r="L7" s="42" t="e">
        <f>K7*B7</f>
        <v>#DIV/0!</v>
      </c>
    </row>
    <row r="8" spans="1:12" ht="16.5" customHeight="1" x14ac:dyDescent="0.3">
      <c r="A8" s="31"/>
      <c r="B8" s="31"/>
      <c r="C8" s="43"/>
      <c r="D8" s="44"/>
      <c r="E8" s="44"/>
      <c r="F8" s="44"/>
      <c r="G8" s="44"/>
      <c r="H8" s="44"/>
      <c r="I8" s="44"/>
      <c r="J8" s="44"/>
      <c r="K8" s="31"/>
    </row>
    <row r="9" spans="1:12" ht="18.75" x14ac:dyDescent="0.3">
      <c r="A9" s="31"/>
      <c r="B9" s="31"/>
      <c r="C9" s="43"/>
      <c r="D9" s="44"/>
      <c r="E9" s="44"/>
      <c r="F9" s="44"/>
      <c r="G9" s="44"/>
      <c r="H9" s="44"/>
      <c r="I9" s="44"/>
      <c r="J9" s="44"/>
      <c r="K9" s="31"/>
    </row>
    <row r="10" spans="1:12" x14ac:dyDescent="0.25">
      <c r="C10" s="45"/>
      <c r="D10" s="46"/>
      <c r="E10" s="46"/>
      <c r="F10" s="46"/>
      <c r="G10" s="46"/>
      <c r="H10" s="46"/>
      <c r="I10" s="46"/>
      <c r="J10" s="46"/>
    </row>
    <row r="11" spans="1:12" x14ac:dyDescent="0.25">
      <c r="C11" s="45"/>
      <c r="D11" s="46"/>
      <c r="E11" s="46"/>
      <c r="F11" s="46"/>
      <c r="G11" s="46"/>
      <c r="H11" s="46"/>
      <c r="I11" s="46"/>
      <c r="J11" s="46"/>
    </row>
    <row r="12" spans="1:12" x14ac:dyDescent="0.25">
      <c r="C12" s="45"/>
      <c r="D12" s="46"/>
      <c r="E12" s="46"/>
      <c r="F12" s="46"/>
      <c r="G12" s="46"/>
      <c r="H12" s="46"/>
      <c r="I12" s="46"/>
      <c r="J12" s="46"/>
    </row>
    <row r="13" spans="1:12" x14ac:dyDescent="0.25">
      <c r="C13" s="45"/>
      <c r="D13" s="46"/>
      <c r="E13" s="46"/>
      <c r="F13" s="46"/>
      <c r="G13" s="46"/>
      <c r="H13" s="46"/>
      <c r="I13" s="46"/>
      <c r="J13" s="46"/>
    </row>
    <row r="14" spans="1:12" ht="93.75" x14ac:dyDescent="0.25">
      <c r="A14" s="32" t="s">
        <v>46</v>
      </c>
      <c r="B14" s="48" t="s">
        <v>61</v>
      </c>
      <c r="C14" s="33" t="s">
        <v>38</v>
      </c>
      <c r="D14" s="34" t="s">
        <v>39</v>
      </c>
      <c r="E14" s="34" t="s">
        <v>40</v>
      </c>
      <c r="F14" s="35" t="s">
        <v>53</v>
      </c>
      <c r="G14" s="35" t="s">
        <v>54</v>
      </c>
      <c r="H14" s="35" t="s">
        <v>55</v>
      </c>
      <c r="I14" s="35" t="s">
        <v>56</v>
      </c>
      <c r="J14" s="35" t="s">
        <v>57</v>
      </c>
      <c r="K14" s="33" t="s">
        <v>58</v>
      </c>
      <c r="L14" s="36" t="s">
        <v>62</v>
      </c>
    </row>
    <row r="15" spans="1:12" ht="39.75" customHeight="1" x14ac:dyDescent="0.25">
      <c r="A15" s="37" t="s">
        <v>63</v>
      </c>
      <c r="B15" s="38"/>
      <c r="C15" s="39" t="e">
        <f>QFM!E4</f>
        <v>#DIV/0!</v>
      </c>
      <c r="D15" s="40">
        <f t="shared" ref="D15:J15" si="0">D7*2</f>
        <v>10.94</v>
      </c>
      <c r="E15" s="40">
        <f t="shared" si="0"/>
        <v>8.5</v>
      </c>
      <c r="F15" s="40">
        <f t="shared" si="0"/>
        <v>7.48</v>
      </c>
      <c r="G15" s="40">
        <f t="shared" si="0"/>
        <v>6.4</v>
      </c>
      <c r="H15" s="40">
        <f t="shared" si="0"/>
        <v>6.1</v>
      </c>
      <c r="I15" s="40">
        <f t="shared" si="0"/>
        <v>5.8</v>
      </c>
      <c r="J15" s="40">
        <f t="shared" si="0"/>
        <v>4.04</v>
      </c>
      <c r="K15" s="38" t="e">
        <f>IF(C15&lt;621,D15,IF(C15&lt;781,E15,IF(C15&lt;1021,F15,IF(C15&lt;1091,G15,IF(C15&lt;1251,H15,IF(C15&lt;1401,I15,IF(C7&lt;1608,J15,"pas de droit")))))))</f>
        <v>#DIV/0!</v>
      </c>
      <c r="L15" s="42" t="e">
        <f>K15*B15</f>
        <v>#DIV/0!</v>
      </c>
    </row>
  </sheetData>
  <mergeCells count="1">
    <mergeCell ref="A1:L1"/>
  </mergeCells>
  <pageMargins left="0.7" right="0.7" top="0.75" bottom="0.7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zoomScale="70" zoomScaleNormal="70" workbookViewId="0">
      <selection activeCell="J15" sqref="J15"/>
    </sheetView>
  </sheetViews>
  <sheetFormatPr baseColWidth="10" defaultColWidth="10.5703125" defaultRowHeight="15" x14ac:dyDescent="0.25"/>
  <cols>
    <col min="1" max="1" width="37.28515625" customWidth="1"/>
    <col min="2" max="11" width="23.5703125" customWidth="1"/>
    <col min="12" max="12" width="31.140625" customWidth="1"/>
  </cols>
  <sheetData>
    <row r="1" spans="1:12" ht="75.75" customHeight="1" x14ac:dyDescent="0.25">
      <c r="A1" s="1" t="s">
        <v>64</v>
      </c>
      <c r="B1" s="1"/>
      <c r="C1" s="1"/>
      <c r="D1" s="1"/>
      <c r="E1" s="1"/>
      <c r="F1" s="1"/>
      <c r="G1" s="1"/>
      <c r="H1" s="1"/>
      <c r="I1" s="1"/>
      <c r="J1" s="1"/>
      <c r="K1" s="1"/>
      <c r="L1" s="1"/>
    </row>
    <row r="2" spans="1:12" ht="18.75" x14ac:dyDescent="0.3">
      <c r="A2" s="30"/>
      <c r="B2" s="30"/>
      <c r="C2" s="30"/>
      <c r="D2" s="30"/>
      <c r="E2" s="30"/>
      <c r="F2" s="30"/>
      <c r="G2" s="30"/>
      <c r="H2" s="30"/>
      <c r="I2" s="30"/>
      <c r="J2" s="30"/>
      <c r="K2" s="31"/>
    </row>
    <row r="3" spans="1:12" ht="18.75" x14ac:dyDescent="0.3">
      <c r="A3" s="31"/>
      <c r="B3" s="31"/>
      <c r="C3" s="31"/>
      <c r="D3" s="31"/>
      <c r="E3" s="31"/>
      <c r="F3" s="31"/>
      <c r="G3" s="31"/>
      <c r="H3" s="31"/>
      <c r="I3" s="31"/>
      <c r="J3" s="31"/>
      <c r="K3" s="31"/>
    </row>
    <row r="4" spans="1:12" ht="18.75" x14ac:dyDescent="0.3">
      <c r="A4" s="31"/>
      <c r="B4" s="31"/>
      <c r="C4" s="31"/>
      <c r="D4" s="31"/>
      <c r="E4" s="31"/>
      <c r="F4" s="31"/>
      <c r="G4" s="31"/>
      <c r="H4" s="31"/>
      <c r="I4" s="31"/>
      <c r="J4" s="31"/>
      <c r="K4" s="31"/>
    </row>
    <row r="5" spans="1:12" ht="18.75" x14ac:dyDescent="0.3">
      <c r="A5" s="31"/>
      <c r="B5" s="31"/>
      <c r="C5" s="31"/>
      <c r="D5" s="31"/>
      <c r="E5" s="31"/>
      <c r="F5" s="31"/>
      <c r="G5" s="31"/>
      <c r="H5" s="31"/>
      <c r="I5" s="31"/>
      <c r="J5" s="31"/>
      <c r="K5" s="31"/>
    </row>
    <row r="6" spans="1:12" ht="97.5" customHeight="1" x14ac:dyDescent="0.25">
      <c r="A6" s="32" t="s">
        <v>36</v>
      </c>
      <c r="B6" s="33" t="s">
        <v>37</v>
      </c>
      <c r="C6" s="33" t="s">
        <v>38</v>
      </c>
      <c r="D6" s="34" t="s">
        <v>39</v>
      </c>
      <c r="E6" s="34" t="s">
        <v>40</v>
      </c>
      <c r="F6" s="35" t="s">
        <v>53</v>
      </c>
      <c r="G6" s="35" t="s">
        <v>54</v>
      </c>
      <c r="H6" s="35" t="s">
        <v>55</v>
      </c>
      <c r="I6" s="35" t="s">
        <v>56</v>
      </c>
      <c r="J6" s="35" t="s">
        <v>57</v>
      </c>
      <c r="K6" s="33" t="s">
        <v>48</v>
      </c>
      <c r="L6" s="36" t="s">
        <v>65</v>
      </c>
    </row>
    <row r="7" spans="1:12" ht="51" customHeight="1" x14ac:dyDescent="0.25">
      <c r="A7" s="37" t="s">
        <v>66</v>
      </c>
      <c r="B7" s="38"/>
      <c r="C7" s="39" t="e">
        <f>QFM!E4</f>
        <v>#DIV/0!</v>
      </c>
      <c r="D7" s="40">
        <v>14.64</v>
      </c>
      <c r="E7" s="40">
        <v>11.22</v>
      </c>
      <c r="F7" s="41">
        <v>10.82</v>
      </c>
      <c r="G7" s="41">
        <v>9.2899999999999991</v>
      </c>
      <c r="H7" s="41">
        <v>8.2200000000000006</v>
      </c>
      <c r="I7" s="41">
        <v>7.19</v>
      </c>
      <c r="J7" s="41">
        <v>5.83</v>
      </c>
      <c r="K7" s="38" t="e">
        <f>IF(C7&lt;621,D7,IF(C7&lt;781,E7,IF(C7&lt;1021,F7,IF(C7&lt;1091,G7,IF(C7&lt;1251,H7,IF(C7&lt;1401,I7,IF(C7&lt;1608,J7,"pas de droit")))))))</f>
        <v>#DIV/0!</v>
      </c>
      <c r="L7" s="42" t="e">
        <f>K7*B7</f>
        <v>#DIV/0!</v>
      </c>
    </row>
    <row r="8" spans="1:12" ht="16.5" customHeight="1" x14ac:dyDescent="0.3">
      <c r="A8" s="31"/>
      <c r="B8" s="31"/>
      <c r="C8" s="43"/>
      <c r="D8" s="31"/>
      <c r="E8" s="31"/>
      <c r="F8" s="31"/>
      <c r="G8" s="31"/>
      <c r="H8" s="31"/>
      <c r="I8" s="31"/>
      <c r="J8" s="31"/>
      <c r="K8" s="31"/>
    </row>
    <row r="9" spans="1:12" ht="18.75" x14ac:dyDescent="0.3">
      <c r="A9" s="31"/>
      <c r="B9" s="31"/>
      <c r="C9" s="43"/>
      <c r="D9" s="31"/>
      <c r="E9" s="31"/>
      <c r="F9" s="31"/>
      <c r="G9" s="31"/>
      <c r="H9" s="31"/>
      <c r="I9" s="31"/>
      <c r="J9" s="31"/>
      <c r="K9" s="31"/>
    </row>
    <row r="10" spans="1:12" x14ac:dyDescent="0.25">
      <c r="C10" s="45"/>
    </row>
    <row r="11" spans="1:12" x14ac:dyDescent="0.25">
      <c r="C11" s="45"/>
    </row>
    <row r="12" spans="1:12" x14ac:dyDescent="0.25">
      <c r="C12" s="45"/>
    </row>
    <row r="13" spans="1:12" x14ac:dyDescent="0.25">
      <c r="C13" s="45"/>
    </row>
    <row r="14" spans="1:12" ht="93.75" x14ac:dyDescent="0.25">
      <c r="A14" s="32" t="s">
        <v>36</v>
      </c>
      <c r="B14" s="33" t="s">
        <v>37</v>
      </c>
      <c r="C14" s="33" t="s">
        <v>38</v>
      </c>
      <c r="D14" s="34" t="s">
        <v>39</v>
      </c>
      <c r="E14" s="34" t="s">
        <v>40</v>
      </c>
      <c r="F14" s="35" t="s">
        <v>53</v>
      </c>
      <c r="G14" s="35" t="s">
        <v>54</v>
      </c>
      <c r="H14" s="35" t="s">
        <v>55</v>
      </c>
      <c r="I14" s="35" t="s">
        <v>56</v>
      </c>
      <c r="J14" s="35" t="s">
        <v>57</v>
      </c>
      <c r="K14" s="33" t="s">
        <v>58</v>
      </c>
      <c r="L14" s="36" t="s">
        <v>67</v>
      </c>
    </row>
    <row r="15" spans="1:12" ht="39.75" customHeight="1" x14ac:dyDescent="0.25">
      <c r="A15" s="37" t="s">
        <v>68</v>
      </c>
      <c r="B15" s="38"/>
      <c r="C15" s="39" t="e">
        <f>QFM!E4</f>
        <v>#DIV/0!</v>
      </c>
      <c r="D15" s="40">
        <v>14.63</v>
      </c>
      <c r="E15" s="40">
        <v>10.97</v>
      </c>
      <c r="F15" s="41">
        <v>10.34</v>
      </c>
      <c r="G15" s="41">
        <v>8.99</v>
      </c>
      <c r="H15" s="41">
        <v>7.95</v>
      </c>
      <c r="I15" s="41">
        <v>6.91</v>
      </c>
      <c r="J15" s="41">
        <v>5.57</v>
      </c>
      <c r="K15" s="38" t="e">
        <f>IF(C15&lt;621,D15,IF(C15&lt;781,E15,IF(C15&lt;1021,F15,IF(C15&lt;1091,G15,IF(C15&lt;1251,H15,IF(C15&lt;1401,I15,IF(C7&lt;1608,J15,"pas de droit")))))))</f>
        <v>#DIV/0!</v>
      </c>
      <c r="L15" s="42" t="e">
        <f>K15*B15</f>
        <v>#DIV/0!</v>
      </c>
    </row>
  </sheetData>
  <mergeCells count="1">
    <mergeCell ref="A1:L1"/>
  </mergeCells>
  <conditionalFormatting sqref="B7">
    <cfRule type="cellIs" dxfId="7" priority="2" operator="greaterThan">
      <formula>45</formula>
    </cfRule>
  </conditionalFormatting>
  <conditionalFormatting sqref="B15">
    <cfRule type="cellIs" dxfId="6" priority="3" operator="greaterThan">
      <formula>45</formula>
    </cfRule>
  </conditionalFormatting>
  <pageMargins left="0.7" right="0.7" top="0.75" bottom="0.75"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zoomScale="70" zoomScaleNormal="70" workbookViewId="0">
      <selection activeCell="D7" sqref="D7"/>
    </sheetView>
  </sheetViews>
  <sheetFormatPr baseColWidth="10" defaultColWidth="10.5703125" defaultRowHeight="15" x14ac:dyDescent="0.25"/>
  <cols>
    <col min="1" max="12" width="23.5703125" customWidth="1"/>
  </cols>
  <sheetData>
    <row r="1" spans="1:12" ht="75.75" customHeight="1" x14ac:dyDescent="0.25">
      <c r="A1" s="1" t="s">
        <v>69</v>
      </c>
      <c r="B1" s="1"/>
      <c r="C1" s="1"/>
      <c r="D1" s="1"/>
      <c r="E1" s="1"/>
      <c r="F1" s="1"/>
      <c r="G1" s="1"/>
      <c r="H1" s="1"/>
      <c r="I1" s="1"/>
      <c r="J1" s="1"/>
      <c r="K1" s="1"/>
      <c r="L1" s="1"/>
    </row>
    <row r="2" spans="1:12" ht="18.75" x14ac:dyDescent="0.3">
      <c r="A2" s="30"/>
      <c r="B2" s="30"/>
      <c r="C2" s="30"/>
      <c r="D2" s="30"/>
      <c r="E2" s="30"/>
      <c r="F2" s="30"/>
      <c r="G2" s="30"/>
      <c r="H2" s="30"/>
      <c r="I2" s="30"/>
      <c r="J2" s="30"/>
      <c r="K2" s="31"/>
    </row>
    <row r="3" spans="1:12" ht="18.75" x14ac:dyDescent="0.3">
      <c r="A3" s="31"/>
      <c r="B3" s="31"/>
      <c r="C3" s="31"/>
      <c r="D3" s="31"/>
      <c r="E3" s="31"/>
      <c r="F3" s="31"/>
      <c r="G3" s="31"/>
      <c r="H3" s="31"/>
      <c r="I3" s="31"/>
      <c r="J3" s="31"/>
      <c r="K3" s="31"/>
    </row>
    <row r="4" spans="1:12" ht="18.75" x14ac:dyDescent="0.3">
      <c r="A4" s="31"/>
      <c r="B4" s="31"/>
      <c r="C4" s="31"/>
      <c r="D4" s="31"/>
      <c r="E4" s="31"/>
      <c r="F4" s="31"/>
      <c r="G4" s="31"/>
      <c r="H4" s="31"/>
      <c r="I4" s="31"/>
      <c r="J4" s="31"/>
      <c r="K4" s="31"/>
    </row>
    <row r="5" spans="1:12" ht="18.75" x14ac:dyDescent="0.3">
      <c r="A5" s="31"/>
      <c r="B5" s="31"/>
      <c r="C5" s="31"/>
      <c r="D5" s="31"/>
      <c r="E5" s="31"/>
      <c r="F5" s="31"/>
      <c r="G5" s="31"/>
      <c r="H5" s="31"/>
      <c r="I5" s="31"/>
      <c r="J5" s="31"/>
      <c r="K5" s="31"/>
    </row>
    <row r="6" spans="1:12" ht="97.5" customHeight="1" x14ac:dyDescent="0.25">
      <c r="A6" s="32" t="s">
        <v>46</v>
      </c>
      <c r="B6" s="33" t="s">
        <v>70</v>
      </c>
      <c r="C6" s="33" t="s">
        <v>38</v>
      </c>
      <c r="D6" s="34" t="s">
        <v>39</v>
      </c>
      <c r="E6" s="34" t="s">
        <v>40</v>
      </c>
      <c r="F6" s="35" t="s">
        <v>71</v>
      </c>
      <c r="G6" s="35" t="s">
        <v>72</v>
      </c>
      <c r="H6" s="35" t="s">
        <v>55</v>
      </c>
      <c r="I6" s="35" t="s">
        <v>56</v>
      </c>
      <c r="J6" s="35" t="s">
        <v>57</v>
      </c>
      <c r="K6" s="33" t="s">
        <v>48</v>
      </c>
      <c r="L6" s="36" t="s">
        <v>73</v>
      </c>
    </row>
    <row r="7" spans="1:12" ht="66.75" customHeight="1" x14ac:dyDescent="0.25">
      <c r="A7" s="37" t="s">
        <v>74</v>
      </c>
      <c r="B7" s="38"/>
      <c r="C7" s="39" t="e">
        <f>QFM!E4</f>
        <v>#DIV/0!</v>
      </c>
      <c r="D7" s="40">
        <v>24.46</v>
      </c>
      <c r="E7" s="40">
        <v>22.13</v>
      </c>
      <c r="F7" s="41">
        <v>19.760000000000002</v>
      </c>
      <c r="G7" s="41">
        <v>14.61</v>
      </c>
      <c r="H7" s="41">
        <v>10.050000000000001</v>
      </c>
      <c r="I7" s="41">
        <v>7.38</v>
      </c>
      <c r="J7" s="41">
        <v>2.73</v>
      </c>
      <c r="K7" s="38" t="e">
        <f>IF(C7&lt;621,D7,IF(C7&lt;781,E7,IF(C7&lt;931,F7,IF(C7&lt;1091,G7,IF(C7&lt;1251,H7,IF(C7&lt;1401,I7,IF(C7&lt;1608,J7,"pas de droit")))))))</f>
        <v>#DIV/0!</v>
      </c>
      <c r="L7" s="42" t="e">
        <f>K7*B7</f>
        <v>#DIV/0!</v>
      </c>
    </row>
    <row r="8" spans="1:12" ht="16.5" customHeight="1" x14ac:dyDescent="0.3">
      <c r="A8" s="31"/>
      <c r="B8" s="31"/>
      <c r="C8" s="43"/>
      <c r="D8" s="31"/>
      <c r="E8" s="31"/>
      <c r="F8" s="31"/>
      <c r="G8" s="31"/>
      <c r="H8" s="31"/>
      <c r="I8" s="31"/>
      <c r="J8" s="31"/>
      <c r="K8" s="31"/>
    </row>
    <row r="9" spans="1:12" ht="18.75" x14ac:dyDescent="0.3">
      <c r="A9" s="31"/>
      <c r="B9" s="31"/>
      <c r="C9" s="43"/>
      <c r="D9" s="31"/>
      <c r="E9" s="31"/>
      <c r="F9" s="31"/>
      <c r="G9" s="31"/>
      <c r="H9" s="31"/>
      <c r="I9" s="31"/>
      <c r="J9" s="31"/>
      <c r="K9" s="31"/>
    </row>
  </sheetData>
  <mergeCells count="1">
    <mergeCell ref="A1:L1"/>
  </mergeCells>
  <conditionalFormatting sqref="B7">
    <cfRule type="cellIs" dxfId="5" priority="2" operator="greaterThan">
      <formula>21</formula>
    </cfRule>
    <cfRule type="cellIs" dxfId="4" priority="3" operator="greaterThan">
      <formula>45</formula>
    </cfRule>
  </conditionalFormatting>
  <pageMargins left="0.7" right="0.7" top="0.75" bottom="0.75"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zoomScale="70" zoomScaleNormal="70" workbookViewId="0">
      <selection activeCell="F17" sqref="F17"/>
    </sheetView>
  </sheetViews>
  <sheetFormatPr baseColWidth="10" defaultColWidth="10.5703125" defaultRowHeight="15" x14ac:dyDescent="0.25"/>
  <cols>
    <col min="1" max="1" width="37.42578125" customWidth="1"/>
    <col min="2" max="9" width="27.85546875" customWidth="1"/>
  </cols>
  <sheetData>
    <row r="1" spans="1:9" ht="75.75" customHeight="1" x14ac:dyDescent="0.25">
      <c r="A1" s="1" t="s">
        <v>75</v>
      </c>
      <c r="B1" s="1"/>
      <c r="C1" s="1"/>
      <c r="D1" s="1"/>
      <c r="E1" s="1"/>
      <c r="F1" s="1"/>
      <c r="G1" s="1"/>
      <c r="H1" s="1"/>
      <c r="I1" s="1"/>
    </row>
    <row r="2" spans="1:9" ht="18.75" x14ac:dyDescent="0.3">
      <c r="A2" s="30"/>
      <c r="B2" s="30"/>
      <c r="C2" s="30"/>
      <c r="D2" s="30"/>
      <c r="E2" s="30"/>
      <c r="F2" s="30"/>
      <c r="G2" s="30"/>
      <c r="H2" s="31"/>
    </row>
    <row r="3" spans="1:9" ht="18.75" x14ac:dyDescent="0.3">
      <c r="A3" s="31"/>
      <c r="B3" s="31"/>
      <c r="C3" s="31"/>
      <c r="D3" s="31"/>
      <c r="E3" s="31"/>
      <c r="F3" s="31"/>
      <c r="G3" s="31"/>
      <c r="H3" s="31"/>
    </row>
    <row r="4" spans="1:9" ht="18.75" x14ac:dyDescent="0.3">
      <c r="A4" s="31"/>
      <c r="B4" s="31"/>
      <c r="C4" s="31"/>
      <c r="D4" s="31"/>
      <c r="E4" s="31"/>
      <c r="F4" s="31"/>
      <c r="G4" s="31"/>
      <c r="H4" s="31"/>
    </row>
    <row r="5" spans="1:9" ht="18.75" x14ac:dyDescent="0.3">
      <c r="A5" s="31"/>
      <c r="B5" s="31"/>
      <c r="C5" s="31"/>
      <c r="D5" s="31"/>
      <c r="E5" s="31"/>
      <c r="F5" s="31"/>
      <c r="G5" s="31"/>
      <c r="H5" s="31"/>
    </row>
    <row r="6" spans="1:9" ht="97.5" customHeight="1" x14ac:dyDescent="0.25">
      <c r="A6" s="32" t="s">
        <v>36</v>
      </c>
      <c r="B6" s="33" t="s">
        <v>76</v>
      </c>
      <c r="C6" s="33" t="s">
        <v>38</v>
      </c>
      <c r="D6" s="34" t="s">
        <v>39</v>
      </c>
      <c r="E6" s="34" t="s">
        <v>40</v>
      </c>
      <c r="F6" s="35" t="s">
        <v>41</v>
      </c>
      <c r="G6" s="35" t="s">
        <v>42</v>
      </c>
      <c r="H6" s="33" t="s">
        <v>48</v>
      </c>
      <c r="I6" s="36" t="s">
        <v>77</v>
      </c>
    </row>
    <row r="7" spans="1:9" ht="51" customHeight="1" x14ac:dyDescent="0.25">
      <c r="A7" s="37" t="s">
        <v>78</v>
      </c>
      <c r="B7" s="38"/>
      <c r="C7" s="39" t="e">
        <f>QFM!E4</f>
        <v>#DIV/0!</v>
      </c>
      <c r="D7" s="40">
        <v>24.46</v>
      </c>
      <c r="E7" s="40">
        <v>22.13</v>
      </c>
      <c r="F7" s="41">
        <v>20.56</v>
      </c>
      <c r="G7" s="41">
        <v>11.07</v>
      </c>
      <c r="H7" s="38" t="e">
        <f>IF(C7&lt;621,D7,IF(C7&lt;781,E7,IF(C7&lt;1237,F7,IF(C7&lt;1608,G7,"pas de droit"))))</f>
        <v>#DIV/0!</v>
      </c>
      <c r="I7" s="42" t="e">
        <f>H7*B7</f>
        <v>#DIV/0!</v>
      </c>
    </row>
    <row r="8" spans="1:9" ht="16.5" customHeight="1" x14ac:dyDescent="0.3">
      <c r="A8" s="31"/>
      <c r="B8" s="31"/>
      <c r="C8" s="43"/>
      <c r="D8" s="31"/>
      <c r="E8" s="31"/>
      <c r="F8" s="31"/>
      <c r="G8" s="31"/>
      <c r="H8" s="31"/>
    </row>
    <row r="9" spans="1:9" ht="18.75" x14ac:dyDescent="0.3">
      <c r="A9" s="31"/>
      <c r="B9" s="31"/>
      <c r="C9" s="43"/>
      <c r="D9" s="31"/>
      <c r="E9" s="31"/>
      <c r="F9" s="31"/>
      <c r="G9" s="31"/>
      <c r="H9" s="31"/>
    </row>
    <row r="10" spans="1:9" x14ac:dyDescent="0.25">
      <c r="C10" s="45"/>
    </row>
    <row r="11" spans="1:9" x14ac:dyDescent="0.25">
      <c r="C11" s="45"/>
    </row>
    <row r="12" spans="1:9" x14ac:dyDescent="0.25">
      <c r="C12" s="45"/>
    </row>
    <row r="13" spans="1:9" x14ac:dyDescent="0.25">
      <c r="C13" s="45"/>
    </row>
    <row r="14" spans="1:9" ht="93.75" x14ac:dyDescent="0.25">
      <c r="A14" s="32" t="s">
        <v>46</v>
      </c>
      <c r="B14" s="33" t="s">
        <v>76</v>
      </c>
      <c r="C14" s="47" t="s">
        <v>38</v>
      </c>
      <c r="D14" s="34" t="s">
        <v>47</v>
      </c>
      <c r="E14" s="34" t="s">
        <v>42</v>
      </c>
      <c r="F14" s="33" t="s">
        <v>48</v>
      </c>
      <c r="G14" s="36" t="s">
        <v>79</v>
      </c>
    </row>
    <row r="15" spans="1:9" ht="39.75" customHeight="1" x14ac:dyDescent="0.25">
      <c r="A15" s="37" t="s">
        <v>80</v>
      </c>
      <c r="B15" s="49"/>
      <c r="C15" s="39" t="e">
        <f>QFM!E4</f>
        <v>#DIV/0!</v>
      </c>
      <c r="D15" s="40">
        <v>31.16</v>
      </c>
      <c r="E15" s="40">
        <v>16.79</v>
      </c>
      <c r="F15" s="38" t="e">
        <f>IF(C15&lt;1237,D15,IF(C7&lt;1608,E15,"pas de droit"))</f>
        <v>#DIV/0!</v>
      </c>
      <c r="G15" s="42" t="e">
        <f>B15*F15</f>
        <v>#DIV/0!</v>
      </c>
    </row>
  </sheetData>
  <mergeCells count="1">
    <mergeCell ref="A1:I1"/>
  </mergeCells>
  <conditionalFormatting sqref="B7">
    <cfRule type="cellIs" dxfId="3" priority="2" operator="greaterThan">
      <formula>21</formula>
    </cfRule>
    <cfRule type="cellIs" dxfId="2" priority="3" operator="greaterThan">
      <formula>45</formula>
    </cfRule>
  </conditionalFormatting>
  <conditionalFormatting sqref="B15">
    <cfRule type="cellIs" dxfId="1" priority="4" operator="greaterThan">
      <formula>21</formula>
    </cfRule>
  </conditionalFormatting>
  <conditionalFormatting sqref="B7 B15">
    <cfRule type="cellIs" dxfId="0" priority="5" operator="greaterThan">
      <formula>21</formula>
    </cfRule>
  </conditionalFormatting>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1</vt:i4>
      </vt:variant>
    </vt:vector>
  </HeadingPairs>
  <TitlesOfParts>
    <vt:vector size="8" baseType="lpstr">
      <vt:lpstr>Mode d'emploi</vt:lpstr>
      <vt:lpstr>QFM</vt:lpstr>
      <vt:lpstr>Colonies</vt:lpstr>
      <vt:lpstr>Centres de loisirs</vt:lpstr>
      <vt:lpstr>MFV et Gites</vt:lpstr>
      <vt:lpstr>Séjours éducatifs</vt:lpstr>
      <vt:lpstr>Séjours linguistiques</vt:lpstr>
      <vt:lpstr>QFM!Zone_d_impression</vt:lpstr>
    </vt:vector>
  </TitlesOfParts>
  <Company>DSIC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BAHO Farid</dc:creator>
  <dc:description/>
  <cp:lastModifiedBy>BAHO Farid</cp:lastModifiedBy>
  <cp:revision>1</cp:revision>
  <dcterms:created xsi:type="dcterms:W3CDTF">2023-01-16T09:04:20Z</dcterms:created>
  <dcterms:modified xsi:type="dcterms:W3CDTF">2023-01-23T07:34:29Z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DSIC</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